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autoCompressPictures="0"/>
  <mc:AlternateContent xmlns:mc="http://schemas.openxmlformats.org/markup-compatibility/2006">
    <mc:Choice Requires="x15">
      <x15ac:absPath xmlns:x15ac="http://schemas.microsoft.com/office/spreadsheetml/2010/11/ac" url="https://icfesgovco.sharepoint.com/sites/planeacion/Documentos compartidos/Backup OAP/2024/27 SERIE PLANES/INFORMACIÓN PARA JUNTA DIRECTIVA/PLAN ACCIÓN 2025/"/>
    </mc:Choice>
  </mc:AlternateContent>
  <xr:revisionPtr revIDLastSave="216" documentId="8_{1CD79AD5-5BD3-4758-AD45-83BF5FFFC34D}" xr6:coauthVersionLast="47" xr6:coauthVersionMax="47" xr10:uidLastSave="{EB475CDA-B456-487A-8DD3-8AD04AF259DD}"/>
  <bookViews>
    <workbookView xWindow="-120" yWindow="-120" windowWidth="29040" windowHeight="15720" tabRatio="716" firstSheet="1" activeTab="1" xr2:uid="{00000000-000D-0000-FFFF-FFFF00000000}"/>
  </bookViews>
  <sheets>
    <sheet name="Hoja3" sheetId="21" state="hidden" r:id="rId1"/>
    <sheet name="DES -FT009 V3" sheetId="17" r:id="rId2"/>
    <sheet name="Listas" sheetId="19" r:id="rId3"/>
    <sheet name="Hoja2" sheetId="20" r:id="rId4"/>
    <sheet name="Hoja1" sheetId="15" state="hidden" r:id="rId5"/>
  </sheets>
  <externalReferences>
    <externalReference r:id="rId6"/>
  </externalReferences>
  <definedNames>
    <definedName name="_xlnm._FilterDatabase" localSheetId="1" hidden="1">'DES -FT009 V3'!$A$6:$S$6</definedName>
    <definedName name="_xlnm.Print_Area" localSheetId="1">'DES -FT009 V3'!$A$4:$P$29</definedName>
    <definedName name="_xlnm.Print_Area" localSheetId="4">Hoja1!$A$1:$E$12</definedName>
    <definedName name="Dependencia">Listas!$I$2:$I$21</definedName>
    <definedName name="DO">Listas!$O$7:$O$8</definedName>
    <definedName name="FI">Listas!$O$9</definedName>
    <definedName name="FINANCIACIÓN">Listas!$F$3:$F$5</definedName>
    <definedName name="Fuente">[1]Datos!$J$26:$J$28</definedName>
    <definedName name="FUENTES">Listas!$B$3:$B$17</definedName>
    <definedName name="MIPG">[1]Datos!$A$40:$A$59</definedName>
    <definedName name="MS">Listas!$O$4:$O$6</definedName>
    <definedName name="Objetivo1">Listas!$S$2</definedName>
    <definedName name="Objetivo2">Listas!$S$3</definedName>
    <definedName name="Objetivo3">Listas!$S$4</definedName>
    <definedName name="Objetivo4">Listas!$S$5:$S$9</definedName>
    <definedName name="Objetivo5">Listas!$S$10:$S$11</definedName>
    <definedName name="Objetivo6">Listas!$S$12:$S$13</definedName>
    <definedName name="Objetivo7">Listas!$S$14:$S$17</definedName>
    <definedName name="Objetivo8">Listas!$S$18</definedName>
    <definedName name="Perspectiva">Listas!$K$2:$K$5</definedName>
    <definedName name="Pilares">[1]Datos!$F$1:$F$4</definedName>
    <definedName name="POLITICAS">Listas!$D$3:$D$22</definedName>
    <definedName name="Procesos">Listas!$U$2:$U$21</definedName>
    <definedName name="PROYECTOS">Listas!$G$3:$G$5</definedName>
    <definedName name="_xlnm.Print_Titles" localSheetId="1">'DES -FT009 V3'!$4:$6</definedName>
    <definedName name="VP">Listas!$O$2:$O$3</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77" i="17" l="1"/>
  <c r="S77" i="17"/>
  <c r="R78" i="17"/>
  <c r="S78" i="17"/>
  <c r="R79" i="17"/>
  <c r="S79" i="17"/>
  <c r="R80" i="17"/>
  <c r="S80" i="17"/>
  <c r="R81" i="17"/>
  <c r="S81" i="17"/>
  <c r="R82" i="17"/>
  <c r="S82" i="17"/>
  <c r="R83" i="17"/>
  <c r="S83" i="17"/>
  <c r="R84" i="17"/>
  <c r="S84" i="17"/>
  <c r="R85" i="17"/>
  <c r="S85" i="17"/>
  <c r="R86" i="17"/>
  <c r="S86" i="17"/>
  <c r="R39" i="17"/>
  <c r="S39" i="17"/>
  <c r="R40" i="17"/>
  <c r="S40" i="17"/>
  <c r="R41" i="17"/>
  <c r="S41" i="17"/>
  <c r="R42" i="17"/>
  <c r="S42" i="17"/>
  <c r="R43" i="17"/>
  <c r="S43" i="17"/>
  <c r="R44" i="17"/>
  <c r="S44" i="17"/>
  <c r="R45" i="17"/>
  <c r="S45" i="17"/>
  <c r="R46" i="17"/>
  <c r="S46" i="17"/>
  <c r="R47" i="17"/>
  <c r="S47" i="17"/>
  <c r="R48" i="17"/>
  <c r="S48" i="17"/>
  <c r="R49" i="17"/>
  <c r="S49" i="17"/>
  <c r="R50" i="17"/>
  <c r="S50" i="17"/>
  <c r="R51" i="17"/>
  <c r="S51" i="17"/>
  <c r="R52" i="17"/>
  <c r="S52" i="17"/>
  <c r="R53" i="17"/>
  <c r="S53" i="17"/>
  <c r="R54" i="17"/>
  <c r="S54" i="17"/>
  <c r="R55" i="17"/>
  <c r="S55" i="17"/>
  <c r="R56" i="17"/>
  <c r="S56" i="17"/>
  <c r="R57" i="17"/>
  <c r="S57" i="17"/>
  <c r="R58" i="17"/>
  <c r="S58" i="17"/>
  <c r="R59" i="17"/>
  <c r="S59" i="17"/>
  <c r="R60" i="17"/>
  <c r="S60" i="17"/>
  <c r="R61" i="17"/>
  <c r="S61" i="17"/>
  <c r="R62" i="17"/>
  <c r="S62" i="17"/>
  <c r="R63" i="17"/>
  <c r="S63" i="17"/>
  <c r="R64" i="17"/>
  <c r="S64" i="17"/>
  <c r="R65" i="17"/>
  <c r="S65" i="17"/>
  <c r="R66" i="17"/>
  <c r="S66" i="17"/>
  <c r="R67" i="17"/>
  <c r="S67" i="17"/>
  <c r="R68" i="17"/>
  <c r="S68" i="17"/>
  <c r="R69" i="17"/>
  <c r="S69" i="17"/>
  <c r="R70" i="17"/>
  <c r="S70" i="17"/>
  <c r="R71" i="17"/>
  <c r="S71" i="17"/>
  <c r="R72" i="17"/>
  <c r="S72" i="17"/>
  <c r="R73" i="17"/>
  <c r="S73" i="17"/>
  <c r="R74" i="17"/>
  <c r="S74" i="17"/>
  <c r="R75" i="17"/>
  <c r="S75" i="17"/>
  <c r="R76" i="17"/>
  <c r="S76" i="17"/>
  <c r="R37" i="17"/>
  <c r="S37" i="17"/>
  <c r="R8" i="17"/>
  <c r="S8" i="17"/>
  <c r="R9" i="17"/>
  <c r="S9" i="17"/>
  <c r="R10" i="17"/>
  <c r="S10" i="17"/>
  <c r="R11" i="17"/>
  <c r="S11" i="17"/>
  <c r="R12" i="17"/>
  <c r="S12" i="17"/>
  <c r="R13" i="17"/>
  <c r="S13" i="17"/>
  <c r="R14" i="17"/>
  <c r="S14" i="17"/>
  <c r="R15" i="17"/>
  <c r="S15" i="17"/>
  <c r="R16" i="17"/>
  <c r="S16" i="17"/>
  <c r="R17" i="17"/>
  <c r="S17" i="17"/>
  <c r="R18" i="17"/>
  <c r="S18" i="17"/>
  <c r="R19" i="17"/>
  <c r="S19" i="17"/>
  <c r="R20" i="17"/>
  <c r="S20" i="17"/>
  <c r="R21" i="17"/>
  <c r="S21" i="17"/>
  <c r="R22" i="17"/>
  <c r="S22" i="17"/>
  <c r="R23" i="17"/>
  <c r="S23" i="17"/>
  <c r="R24" i="17"/>
  <c r="S24" i="17"/>
  <c r="R25" i="17"/>
  <c r="S25" i="17"/>
  <c r="R26" i="17"/>
  <c r="S26" i="17"/>
  <c r="R27" i="17"/>
  <c r="S27" i="17"/>
  <c r="R28" i="17"/>
  <c r="S28" i="17"/>
  <c r="R29" i="17"/>
  <c r="S29" i="17"/>
  <c r="R30" i="17"/>
  <c r="S30" i="17"/>
  <c r="R31" i="17"/>
  <c r="S31" i="17"/>
  <c r="R32" i="17"/>
  <c r="S32" i="17"/>
  <c r="R33" i="17"/>
  <c r="S33" i="17"/>
  <c r="R34" i="17"/>
  <c r="S34" i="17"/>
  <c r="R35" i="17"/>
  <c r="S35" i="17"/>
  <c r="R38" i="17"/>
  <c r="S38" i="17"/>
  <c r="S7" i="17"/>
  <c r="R7" i="17"/>
</calcChain>
</file>

<file path=xl/sharedStrings.xml><?xml version="1.0" encoding="utf-8"?>
<sst xmlns="http://schemas.openxmlformats.org/spreadsheetml/2006/main" count="1576" uniqueCount="519">
  <si>
    <t>PLAN DE ACCIÓN INSTITUCIONAL</t>
  </si>
  <si>
    <t>DES -FT009</t>
  </si>
  <si>
    <t>Fecha: 03-12-2024</t>
  </si>
  <si>
    <t>Version: 004</t>
  </si>
  <si>
    <t>IDENTIFICACIÓN</t>
  </si>
  <si>
    <t>ALINEACIÓN PLAN ESTRATÉGICO INSTITUCIONAL</t>
  </si>
  <si>
    <t>PLAN DE ACCIÓN</t>
  </si>
  <si>
    <t>FUENTE DE FINANCIAMIENTO</t>
  </si>
  <si>
    <t>Código</t>
  </si>
  <si>
    <t xml:space="preserve">Dependencia </t>
  </si>
  <si>
    <t>Perspectiva</t>
  </si>
  <si>
    <t xml:space="preserve">Objetivo Estratégico </t>
  </si>
  <si>
    <t>Iniciativa estratégica</t>
  </si>
  <si>
    <t xml:space="preserve">Politica MIPG </t>
  </si>
  <si>
    <t>Fuente</t>
  </si>
  <si>
    <t>Proceso Asociado</t>
  </si>
  <si>
    <t>Actividad - Líneas de acción para la anualidad.</t>
  </si>
  <si>
    <t>Producto- Resultado</t>
  </si>
  <si>
    <t>Indicador</t>
  </si>
  <si>
    <t>Dependencia Responsable</t>
  </si>
  <si>
    <t>Fecha Inicio</t>
  </si>
  <si>
    <t xml:space="preserve">Fecha Fin </t>
  </si>
  <si>
    <t xml:space="preserve">Fuente de Financiación </t>
  </si>
  <si>
    <t>Proyecto de Inversión</t>
  </si>
  <si>
    <t>Valor</t>
  </si>
  <si>
    <t>Oficina Asesora de Comunicaciones y Mercadeo</t>
  </si>
  <si>
    <t>Misional</t>
  </si>
  <si>
    <t>OBJ3: Consolidar y potenciar las relaciones estratégicas con el sector educativo y diversas partes interesadas</t>
  </si>
  <si>
    <t>Generación de alianzas estrategias, nacionales e internacionales</t>
  </si>
  <si>
    <t>Política de Participación Ciudadana en la Gestión Pública</t>
  </si>
  <si>
    <t>Otros Planes</t>
  </si>
  <si>
    <t>DYC Divulgación y Comunicaciones</t>
  </si>
  <si>
    <t xml:space="preserve">Participación del Icfes en eventos regionales, nacionales e internacionales </t>
  </si>
  <si>
    <t>Material audiovisual de los eventos a los que se participa</t>
  </si>
  <si>
    <t>Participación en eventos institucionales y del sector a nivel nacional y regional</t>
  </si>
  <si>
    <t>Operación Comercial</t>
  </si>
  <si>
    <t>Fortalecimiento Institucional</t>
  </si>
  <si>
    <t>Por demanda</t>
  </si>
  <si>
    <t>Desarrollo Organizacional</t>
  </si>
  <si>
    <t>OBJ7:Mejorar la eficiencia operativa y la calidad en la gestión interna.</t>
  </si>
  <si>
    <t>Fortalecimiento de la Cultura organización y la Comunicación Interna</t>
  </si>
  <si>
    <t>Política de Fortalecimiento Organizacional</t>
  </si>
  <si>
    <t>Desarrollar estrategias de comunicación interna con las diferentes dependencias del Instituto, garantizando una difusión apropiada y oportuna de la información que genera el Instituto a todos los colaboradores.</t>
  </si>
  <si>
    <t>Informe de análisis de  resultados de la encuesta semestral de comunicación interna formulada y aplicada a los colaboradores del Instituto</t>
  </si>
  <si>
    <t>Nivel de satisfacción de los Colaboradores en relación con los procesos internos y la comunicación organizacional.</t>
  </si>
  <si>
    <t>Funcionamiento</t>
  </si>
  <si>
    <t>Política de Transparencia, Integridad y Lucha Contra la Corrupción</t>
  </si>
  <si>
    <t>Programa de Transparencia y Etica Pública</t>
  </si>
  <si>
    <t>Realización y  seguimiento a los publicaciones realizadas en medios de comunicación.</t>
  </si>
  <si>
    <t xml:space="preserve">Informe de monitoreo de medios de comunicación </t>
  </si>
  <si>
    <t>Numero de publicaciones en medios de comunicación</t>
  </si>
  <si>
    <t>Diseñar y ejecutar capacitacion de lenguaje claro a los colaboradores del Instituto</t>
  </si>
  <si>
    <t>Capacitación de lenguaje claro a los colaboradores del Instituto</t>
  </si>
  <si>
    <t>Realización de la capacitación virtual de expertos en lenguaje claro</t>
  </si>
  <si>
    <t>Oficina Asesora de Planeación</t>
  </si>
  <si>
    <t>Financiera</t>
  </si>
  <si>
    <t>OBJ8: Asegurar la sostenibilidad financiera mediante la diversificación de fuentes de ingresos.</t>
  </si>
  <si>
    <t xml:space="preserve">Planeación Institucional </t>
  </si>
  <si>
    <t>Rueda de negocios internacional</t>
  </si>
  <si>
    <t>Informe de resultados Rueda de Negocios internacional</t>
  </si>
  <si>
    <t>Porcentaje de avance</t>
  </si>
  <si>
    <t>NA</t>
  </si>
  <si>
    <t>Actualización, rediseño y divulgación del Portafolio de Servicios</t>
  </si>
  <si>
    <t xml:space="preserve">Informe de resultados de actualización, gestión del rediseño y divulgación del portafolio de servicios. </t>
  </si>
  <si>
    <t>Gestionar el contenido de la sección de consultoría de la página web </t>
  </si>
  <si>
    <t>Sección de Consultoría en la página web</t>
  </si>
  <si>
    <t>Subdirección de Producción de Instrumentos</t>
  </si>
  <si>
    <t>OBJ4:Fortalecer los procesos de evaluación para abordar de manera efectiva las particularidades y necesidades específicas con carácter diferencial</t>
  </si>
  <si>
    <t>Implementación de proyectos de evaluación y de preparación para la evaluación con carácter Territorial</t>
  </si>
  <si>
    <t>Política de Planeación Institucional</t>
  </si>
  <si>
    <t>Plan Nacional de Desarrollo</t>
  </si>
  <si>
    <t xml:space="preserve">CIE Construcción de Instrumentos de Evaluación </t>
  </si>
  <si>
    <t>Ejecutar la producción editorial para las pruebas de estado, proyectos de evaluación y nuevos negocios siguiendo los criterios de calidad y oportunidad basados en un enfoque diferencial según se requiera.</t>
  </si>
  <si>
    <t xml:space="preserve">Instrumentos de evaluación producidos </t>
  </si>
  <si>
    <t>Ejecución de planes de producción editorial</t>
  </si>
  <si>
    <t>PYC Procesamiento y Calificación</t>
  </si>
  <si>
    <t>Ejecutar la codificación de las respuestas a las preguntas abiertas aplicadas en las pruebas de estado, pruebas internacionales, proyectos de evaluación y nuevos negocios siguiendo criterios de calidad y oportunidad basados en un enfoque diferencial según se requiera.</t>
  </si>
  <si>
    <t>Bases de datos de codificación entregadas</t>
  </si>
  <si>
    <t>Ejecución de planes de codificación</t>
  </si>
  <si>
    <t>Valor público</t>
  </si>
  <si>
    <t>Política de Gestión del Conocimiento y la Innovación</t>
  </si>
  <si>
    <t>Brindar material bibliográfico a los investigadores acerca de los procedimientos estadísticos que realiza la institución, con el fin de proveer herramientas para la construcción de investigación.</t>
  </si>
  <si>
    <t xml:space="preserve">PDF de Boletines de Saber al Detalle </t>
  </si>
  <si>
    <t>Porcentaje de boletines elaborados frente a los planificados = (Numero de boletines elaborados/ Número de boletines planificados) × 100</t>
  </si>
  <si>
    <t xml:space="preserve">Subdirección de Estadística </t>
  </si>
  <si>
    <t>-</t>
  </si>
  <si>
    <t xml:space="preserve">Misional </t>
  </si>
  <si>
    <t>Grupos Focales con carácter Diferencial</t>
  </si>
  <si>
    <t xml:space="preserve">Generar evidencia estadística y psicométrica para fortalecer los procesos de evaluación, abordando de manera efectiva las particularidades de las subpoblaciones del país en la calificación de los exámenes Saber 11. </t>
  </si>
  <si>
    <t xml:space="preserve">Correo con la entrega de a gestores análisis y documento metodológico de inclusión por cada prueba.  </t>
  </si>
  <si>
    <t>Porcentaje de implementación de variables= (Número de variables implementadas en los análisis de funcionamiento diferencial para calificación de Saber 11 en 2025 / Numeró total de variables planteadas para la implementación del análisis de funcionamiento diferencial en Saber 11 en 2025)*100</t>
  </si>
  <si>
    <t>OBJ1: Promover el acceso equitativo a la evaluación y promover el mejoramiento de la calidad de la educación</t>
  </si>
  <si>
    <t>Política de Gestión de la Información Estadística</t>
  </si>
  <si>
    <t>Realizar el procesamiento de nuevos agregados para brindar mayor accesibilidad y satisfacer las necesidades de información de los diferentes grupos de valor.</t>
  </si>
  <si>
    <t xml:space="preserve">Base de datos con Cuadros de salida y documentación detallada sobre su creación </t>
  </si>
  <si>
    <t>Porcentaje de variables incluidas en los cuadros de salida=(Número de variables incluidas en los cuadros de salidas que reporta los agregados según la norma NTC PE 1000/ Numero de variables planificadas para incluirse en los cuadros de salida que reporten los agregados según la norma NTC PE 1000)x100</t>
  </si>
  <si>
    <t>Subdirección de Abastecimiento y Servicios Generales</t>
  </si>
  <si>
    <t>Fortalecimiento del Modelo integrado de Planeación y Gestión.</t>
  </si>
  <si>
    <t>Política de Gestión Documental</t>
  </si>
  <si>
    <t>Plan Institucional de Archivos de la Entidad ­PINAR</t>
  </si>
  <si>
    <t>Cumplimiento Plan Institucional de Archivos</t>
  </si>
  <si>
    <t>% de ejecución del plan Institucional de Archivos - PINAR de la vigencia</t>
  </si>
  <si>
    <t xml:space="preserve">Cumplimiento Plan de Conservación Documental </t>
  </si>
  <si>
    <t>% de ejecución del Plan de Conservación Documental de la vigencia</t>
  </si>
  <si>
    <t>Cumplimiento Plan de Preservación Digital</t>
  </si>
  <si>
    <t>% de ejecución del Plan de Preservación Digital de la vigencia</t>
  </si>
  <si>
    <t>Política de Compras y Contratación Pública</t>
  </si>
  <si>
    <t>Plan Anual de Adquisiciones</t>
  </si>
  <si>
    <t xml:space="preserve">Cumplimiento Plan Anual de Adquisiciones </t>
  </si>
  <si>
    <t>% de seguimiento al cumplimiento del Plan Anual de Adquisiciones de la vigencia</t>
  </si>
  <si>
    <t>Subdirección de Diseño de Instrumentos</t>
  </si>
  <si>
    <t>Implementación de proyectos de evaluación con carácter Diferencial y Territorial</t>
  </si>
  <si>
    <t>Brindar a la población con discapacidad mayor acceso en los exámenes de Estado, por medio del diseño de armado con ajustes diferenciales.</t>
  </si>
  <si>
    <t>Diseños de armado con ajustes para personas con discapacidad para los exámenes de Estado.</t>
  </si>
  <si>
    <t>Ajuste de diseños de armado de exámenes de Estado para población con discapacidad
(No. de Diseños de Armado de exámenes de Estado adaptados / No. de Diseños de Armado de exámenes de Estado por aplicar durante la vigencia)*100</t>
  </si>
  <si>
    <t>Implementación de enfoque étnico en la evaluación educativa externa</t>
  </si>
  <si>
    <t>Gestionar las 3 fases del proyecto: 1. Mesas técnicas de saberes; 2. Discusión de constructos para la evaluación y valoración externa; 3. Construcción comunitaria de ítems</t>
  </si>
  <si>
    <t>Gestión de fases del proyecto de enfoque etnico en la evaluación educativa externa.
(No. de fases gestionadas del proyecto / No. de fases totales del proyecto)*100</t>
  </si>
  <si>
    <t>Implementación del Sistema integrado de Gestión</t>
  </si>
  <si>
    <t>Política de Seguridad Digital</t>
  </si>
  <si>
    <t>Plan de Seguridad y Privacidad de la Información</t>
  </si>
  <si>
    <t xml:space="preserve">DES Direccionamiento Estratégico </t>
  </si>
  <si>
    <t>Plan de implementación  ISO 27001:2022</t>
  </si>
  <si>
    <t>Implementación de estrategia sostenibilidad</t>
  </si>
  <si>
    <t>Desarrollar las actividades de austeridad y gestión ambiental, a través del cumplimiento del plan de trabajo de la vigencia 2025</t>
  </si>
  <si>
    <t>Informe de austeridad y gestión ambiental</t>
  </si>
  <si>
    <t>Elaboración de inventario de fuentes de emisión</t>
  </si>
  <si>
    <t>Determinación de alcance de huella de carbono
Determinación de herramientas de recopilación y reporte de huella de carbono
Auditorías Internas
Auditorías externas de verificación de huella de carbono</t>
  </si>
  <si>
    <t>Proyecto Estratégico: Informe de sostenibilidad</t>
  </si>
  <si>
    <t xml:space="preserve"> - Elaboración de análisis de materialidad
 - Priorización de asuntos materiales
 - Definición de lineamientos sostenibles para contratación, auditorías externas</t>
  </si>
  <si>
    <t>Plan de implementación ISO 14001:2015</t>
  </si>
  <si>
    <t>Uso de residuos peligrosos
Compras y proveedores
Aspectos e impactos ambientales</t>
  </si>
  <si>
    <t>Proyecto Estratégico: Implementación del SIGO</t>
  </si>
  <si>
    <t>Programa de Transparencia y ética pública</t>
  </si>
  <si>
    <t>Realizar seguimiento al cumplimiento del Plan de Brechas MIPG</t>
  </si>
  <si>
    <t>Arquitectura Empresarial</t>
  </si>
  <si>
    <t xml:space="preserve">CONTROL DE CAMBIOS </t>
  </si>
  <si>
    <t>FECHA</t>
  </si>
  <si>
    <t>VERSIÓN</t>
  </si>
  <si>
    <t>CAMBIOS</t>
  </si>
  <si>
    <t>INSTANCIA DE APROBACIÓN</t>
  </si>
  <si>
    <t>FECHA DE APROBACIÓN</t>
  </si>
  <si>
    <t>Este es un documento controlado; una vez se descargue o se imprima se considera NO CONTROLADO</t>
  </si>
  <si>
    <t>FUENTES</t>
  </si>
  <si>
    <t>POLITICA MIPG</t>
  </si>
  <si>
    <t>Fuentes de Financiación</t>
  </si>
  <si>
    <t>Proyectos de Inversión</t>
  </si>
  <si>
    <t>Dirección General</t>
  </si>
  <si>
    <t>Valor Público</t>
  </si>
  <si>
    <t>VP</t>
  </si>
  <si>
    <t>Objetivo1</t>
  </si>
  <si>
    <t>Posicionamiento del Instituto como un referente destacado en la generación de información clave para la toma de decisiones - Observatorio de Datos del icfes</t>
  </si>
  <si>
    <t>Política de Talento Humano</t>
  </si>
  <si>
    <t>Fortalecimiento Servicios de Evaluación</t>
  </si>
  <si>
    <t>Subdirección de Talento Humano</t>
  </si>
  <si>
    <t>MS</t>
  </si>
  <si>
    <t>OBJ2:Contribuir al desarrollo educativo y social mediante la divulgación de resultados e investigaciones</t>
  </si>
  <si>
    <t>Objetivo2</t>
  </si>
  <si>
    <t>Fortalecimiento en la Generación, y Promoción de Investigaciones Aplicadas generadas en el instituto que aporten al mejoramiento de la Calidad de la Educación</t>
  </si>
  <si>
    <t>GCI Gestión del Conocimiento y la Innovación</t>
  </si>
  <si>
    <t>Plan Administrativo Sectorial</t>
  </si>
  <si>
    <t>Política de Integridad</t>
  </si>
  <si>
    <t>Subdirección Financiera y Contable</t>
  </si>
  <si>
    <t>DO</t>
  </si>
  <si>
    <t>Objetivo3</t>
  </si>
  <si>
    <t>Inversión</t>
  </si>
  <si>
    <t>Fortalecimiento Tecnológico</t>
  </si>
  <si>
    <t>FI</t>
  </si>
  <si>
    <t>Objetivo4</t>
  </si>
  <si>
    <t>Implementación de proyectos de evaluación con carácter Diferencial</t>
  </si>
  <si>
    <t>AGI Atención a Grupos de Interés</t>
  </si>
  <si>
    <t>Política de Gestión Presupuestal y Eficiencia del Gasto Público</t>
  </si>
  <si>
    <t>Unidad de Atención al Ciudadano</t>
  </si>
  <si>
    <t xml:space="preserve">OBJ5:Incentivar la investigación, el uso y aplicación de los Datos y la Información generada, con enfoque Diferencial y territorial </t>
  </si>
  <si>
    <t>Objetivo5</t>
  </si>
  <si>
    <t>GEC Gestión Comercial</t>
  </si>
  <si>
    <t>Plan Anual de Vacantes</t>
  </si>
  <si>
    <t>OBJ6: Desarrollar capacidades internas para adaptarse a las demandas cambiantes del entorno educativo.</t>
  </si>
  <si>
    <t>Objetivo6</t>
  </si>
  <si>
    <t>DFI Desarrollo y Fomento de la Investigación</t>
  </si>
  <si>
    <t>Plan de Previsión de Recursos Humanos</t>
  </si>
  <si>
    <t>Oficina de Control Interno</t>
  </si>
  <si>
    <t>Objetivo7</t>
  </si>
  <si>
    <t xml:space="preserve">Implementación Proceso de Medición de Satisfacción a grupos focales con carácter diferencial </t>
  </si>
  <si>
    <t xml:space="preserve">DIE Diseño de Instrumentos de Evaluación </t>
  </si>
  <si>
    <t>Plan Estratégico de Talento Humano</t>
  </si>
  <si>
    <t>Política de Defensa Jurídica</t>
  </si>
  <si>
    <t>Objetivo8</t>
  </si>
  <si>
    <t>Creación y Despliegue de una Herramienta Gratuita de Simuladores para la Preparación de Exámenes de Estado.</t>
  </si>
  <si>
    <t>Plan Institucional de Capacitación</t>
  </si>
  <si>
    <t>Política de Mejora Normativa</t>
  </si>
  <si>
    <t xml:space="preserve">Oficina Asesora Jurídica </t>
  </si>
  <si>
    <t>Generación de investigación de alta calidad con enfoque diferencial y Territorial</t>
  </si>
  <si>
    <t xml:space="preserve">API Aplicación de Instrumentos de Evaluación </t>
  </si>
  <si>
    <t>Plan de Incentivos Institucionales</t>
  </si>
  <si>
    <t>Política de Gobierno Digital</t>
  </si>
  <si>
    <t>Oficina Gestión de Proyectos de Investigación</t>
  </si>
  <si>
    <t>Definición de una Estrategia que visibilice el instituto en todos los territorios</t>
  </si>
  <si>
    <t>Plan de Trabajo Anual en Seguridad y Salud en el Trabajo</t>
  </si>
  <si>
    <t>Dirección de Evaluación</t>
  </si>
  <si>
    <t>Estrategia de modernización Tecnológica para el Fortalecimiento Institucional</t>
  </si>
  <si>
    <t xml:space="preserve">AYD Análisis y Difusión </t>
  </si>
  <si>
    <t>Política de Servicio al Ciudadano</t>
  </si>
  <si>
    <t>Subdirección de Estadísticas</t>
  </si>
  <si>
    <t>Implementación del modelo de Costeo del Icfes</t>
  </si>
  <si>
    <t xml:space="preserve">GAB Gestión de Abastecimiento </t>
  </si>
  <si>
    <t>Plan Estratégico de Tecnologías de la Información y las Comunicaciones -­ PETI</t>
  </si>
  <si>
    <t>Subdirección de Análisis y Divulgación</t>
  </si>
  <si>
    <t>GTH Gestión de Talento Humano</t>
  </si>
  <si>
    <t>Plan de Tratamiento de Riesgos de Seguridad y Privacidad de la Información</t>
  </si>
  <si>
    <t>Política de Racionalización de Trámites</t>
  </si>
  <si>
    <t xml:space="preserve">GDO Gestión Documental </t>
  </si>
  <si>
    <t>Dirección de Producción y Operaciones</t>
  </si>
  <si>
    <t>GJU Gestión Jurídica</t>
  </si>
  <si>
    <t>Subdirección de Aplicación de Instrumentos</t>
  </si>
  <si>
    <t xml:space="preserve">GTI Gestión de Tecnología e Información </t>
  </si>
  <si>
    <t>Política de Gestión de la Información Estadistica</t>
  </si>
  <si>
    <t>Establecer estrategias comerciales que permitan la generación de nuevos negocios</t>
  </si>
  <si>
    <t>GEP Gestión de Proyectos</t>
  </si>
  <si>
    <t>Política de Seguimiento y Evaluación del Desempeño Institucional</t>
  </si>
  <si>
    <t>Dirección de Tecnología e Información</t>
  </si>
  <si>
    <t>GFI Gestión Financiera</t>
  </si>
  <si>
    <t>Subdirección de Información</t>
  </si>
  <si>
    <t>CDI Control Disciplinario</t>
  </si>
  <si>
    <t>Política de Control Interno</t>
  </si>
  <si>
    <t>Subdirección de Desarrollo de Aplicaciones</t>
  </si>
  <si>
    <t xml:space="preserve">CSE Control y Seguimiento </t>
  </si>
  <si>
    <t>POR ENTREGAR</t>
  </si>
  <si>
    <t>EN PROCESO DE ENVÍO</t>
  </si>
  <si>
    <t>ENTREGADO</t>
  </si>
  <si>
    <t>DEPENDENCIA</t>
  </si>
  <si>
    <t>ENTREGA PAI</t>
  </si>
  <si>
    <t>CAMBIOS EN EL PLAN ESTRATÉGICO INSTITUCIONAL 2023-2026</t>
  </si>
  <si>
    <t>QUIÉN SOLICITA EL AJUSTE</t>
  </si>
  <si>
    <t>ENTE APROBADOR</t>
  </si>
  <si>
    <t>30 julio de 2024</t>
  </si>
  <si>
    <r>
      <t xml:space="preserve">
Cambio en el nombre del Indicador
</t>
    </r>
    <r>
      <rPr>
        <sz val="11"/>
        <color theme="1"/>
        <rFont val="Verdana"/>
        <family val="2"/>
      </rPr>
      <t xml:space="preserve">Versión Anterior: Estaba Avance en la gestión de mecanismos con el enfoque diferencial para pueblos indígenas
Queda Porcentaje de la adecuación de programas o iniciativas con el enfoque diferencial para pueblos indígenas
Versión Actual: Se realiza el ajuste del nombre del indicador ya que se regresa al nombre inicial del indicador debido a que el DNP no autorizó su cambio, por ser un compromiso adquirido en mesa de concertación con los pueblos indígenas
</t>
    </r>
  </si>
  <si>
    <t xml:space="preserve">Directora de Capacidades y Apropiación Social del Conocimiento </t>
  </si>
  <si>
    <t>Jefe de la Oficina Aesora de Planeación e Innovación Institucional</t>
  </si>
  <si>
    <t>04</t>
  </si>
  <si>
    <t>CAMBIOS EN EL PLAN DE ACCIÓN INSTITUCIONAL 2024</t>
  </si>
  <si>
    <r>
      <t xml:space="preserve">Cambio en el nombre del Indicador
</t>
    </r>
    <r>
      <rPr>
        <sz val="11"/>
        <color theme="1"/>
        <rFont val="Verdana"/>
        <family val="2"/>
      </rPr>
      <t xml:space="preserve">Estaba Avance en la gestión de mecanismos con el enfoque diferencial para pueblos indígenas
Queda Porcentaje de la adecuación de programas o iniciativas con el enfoque diferencial para pueblos indígenas
Se realiza el ajuste del nombre del indicador ya que se regresa al nombre inicial del indicador debido a que el DNP no autorizó su cambio, por ser un compromiso adquirido en mesa de concertación con los pueblos indígenas
</t>
    </r>
  </si>
  <si>
    <t>03</t>
  </si>
  <si>
    <r>
      <t xml:space="preserve">Cambio en el nombre del Iniciativa
</t>
    </r>
    <r>
      <rPr>
        <sz val="11"/>
        <color theme="1"/>
        <rFont val="Verdana"/>
        <family val="2"/>
      </rPr>
      <t xml:space="preserve">Estaba Adecuación de programas o iniciativas con el enfoque diferencial – Mesa de Concertación Indígenas
Queda Programa de CTeI para el fortalecimiento de los pueblos indígenas
Se solicita el cambio del nombre de la iniciativa por estar más alineada al instrumento de CTeI de los grupos étnicos, así como al mecanismo a ejectuar en la vigencia 2024
</t>
    </r>
  </si>
  <si>
    <r>
      <t xml:space="preserve">Cambio en el nombre del Iniciativa
</t>
    </r>
    <r>
      <rPr>
        <sz val="11"/>
        <color theme="1"/>
        <rFont val="Verdana"/>
        <family val="2"/>
      </rPr>
      <t>Iniciativa: Proyectos de CTeI dirigidos a consejos comunitarios, organizaciones y otras formas organizativas de las comunidades Negras, Afrocolombianas, Raizales y Palenqueras.
Cambiar el nombre de la iniciativa por: Programa de CTeI para el fortalecimiento de los consejos comunitarios,
organizaciones y otras formas organizativas de las comunidades Negras, Afrocolombianas, Raizales y
Palenqueras.
Justificación: Se solicita el cambio del nombre de la iniciativa por estar más alineada al instrumento de CTeI de los grupos étnicos, así como al mecanimo a ejectuar en la vigencia 2024</t>
    </r>
  </si>
  <si>
    <r>
      <rPr>
        <b/>
        <sz val="11"/>
        <color theme="1"/>
        <rFont val="Verdana"/>
        <family val="2"/>
      </rPr>
      <t>Cambio de nombre de los indicadores ColombIA Inteligente</t>
    </r>
    <r>
      <rPr>
        <sz val="11"/>
        <color theme="1"/>
        <rFont val="Verdana"/>
        <family val="2"/>
      </rPr>
      <t xml:space="preserve">
Se requiere la modificación de los indicadores toda vez que en el marco de la convocatoria 950 del 2024 se financiaran alianzas en temas en IA y aeroespacial
Estaba
Alianzas apoyadas para el desarrollo de tecnologías en IA para la solución de problemáticas regionales en el país
Jóvenes Investigadores e Innovadores apoyados en su vocación científica  – Inteligencia artificial
Queda
Alianzas apoyadas para el desarrollo de tecnologías en IA y Ciencias Aeroespaciales para la solución de problemáticas regionales en el país
Jóvenes Investigadores e Innovadores apoyados en su vocación científica  – Inteligencia artificial y Ciencias Aeroespaciales 
</t>
    </r>
  </si>
  <si>
    <t xml:space="preserve">Viceministra de Conocimiento, Innovación y Productividad </t>
  </si>
  <si>
    <r>
      <t xml:space="preserve">Cambio de nombre de los indicadores Jóvenes en Ciencia para la Paz 
</t>
    </r>
    <r>
      <rPr>
        <sz val="11"/>
        <color theme="1"/>
        <rFont val="Verdana"/>
        <family val="2"/>
      </rPr>
      <t>Indicador Antes: Jóvenes en ciencia para la paz beneficiados 
Nueva denominación:  Jóvenes y/o equipos de jóvenes con transferencia de conocimiento y generación capacidades en gestión de la innovación.
Justificación: Se requiere la modificación del indicador, toda vez que se requiere aclarar que la iniciativa selecciona equipos de jóvenes que pueden estar compuestos por varias personas.</t>
    </r>
  </si>
  <si>
    <r>
      <t xml:space="preserve">Cambio de nombre de los indicadores Jóvenes en Ciencia para la Paz 
</t>
    </r>
    <r>
      <rPr>
        <sz val="11"/>
        <color theme="1"/>
        <rFont val="Verdana"/>
        <family val="2"/>
      </rPr>
      <t>Indicador Antes: Prototipados y/o ideas de negocio consolidados con enfoque de CTeI. 
Nueva denominación: Ideas de negocio, emprendimientos y/o prototipos innovadores con enfoque en CTeI apoyadas. 
Justificación: Se requiere la modificación del indicador, toda vez que se requiere aclarar el tipo de beneficio al cual accederan los equipos de jóvenes seleccionados.</t>
    </r>
  </si>
  <si>
    <t xml:space="preserve">La Dirección de Evaluación coordina los compromisos adquiridos (durante la vigencia) con los consorcios internacionales para la correcta implementación, análisis y difusión de estás pruebas en el país. El director de evaluación es el representante técnico nacional ante los organismos internacionales.
A. Estudio Principal PISA 2025 : ventana de aplicación 21 de abril al 30 de mayo de 2025
B. Estudio Principal ERCE 2025: ventana de aplicación 01 de septiembre al 03 de octubre de 2025
C.Pre-piloto SSES 2026***: Ventana de aplicación del pre-piloto septiembre a diciembre de 2025 
***Estamos a la espera de la suscripción del convenio  de participación entre la Secretaría de Educación de Bogotá y la OCDE para iniciar actividades de cara a este estudio en 2025. El plazo de suscripción es el 31 de diciembre de 2024. </t>
  </si>
  <si>
    <t>Implementación de los estudios internacionales vigentes</t>
  </si>
  <si>
    <t>Estado de avance del cumplimiento de las actividades pactadas con los consorcios (durante la vigencia) de cara a cada uno de los estudios internacionales activos</t>
  </si>
  <si>
    <t>DE-DPO</t>
  </si>
  <si>
    <t>Revisión de instrumentos de acuerdo con población definida en enfoque diferencial.
Planeación y aplicación de las nuevas mediciones
Elaboración de informes de las nuevas mediciones 
Reuniones del equipo para el proyecto de inclusión (etnias y territorio, género y discapacidad)</t>
  </si>
  <si>
    <t>Avance de los proyectos de evaluación que cuentan con carácter diferencial y territorial</t>
  </si>
  <si>
    <t>DE</t>
  </si>
  <si>
    <t xml:space="preserve">Implementar la medición de la calidad de educación inicial de las instituciones educativas distritales de Bogotá </t>
  </si>
  <si>
    <t>Informes comparativos y descriptivos
Socialización y apropiación de resultados en territorio</t>
  </si>
  <si>
    <t>Avance del proyecto de medición de la calidad de educación inicial</t>
  </si>
  <si>
    <t>Elaborar y consolidar informes de nuevas mediciones que se asignen de manera institucional a la dirección de evaluación, y elaborar las recomendaciones</t>
  </si>
  <si>
    <t>Realizar seguimiento a la Planeación y ejecución Operativa de las pruebas de estado, pruebas internacionales y demás evaluaciones que requiera el Instituto para la vigencia, conforme con las particularidades y necesidades específicas con carácter diferencia</t>
  </si>
  <si>
    <t xml:space="preserve">Gestión en la producción y aplicación de instrumentos </t>
  </si>
  <si>
    <t>Numero de actividades a cargo de la DPO realizadas en el trimestre por prueba/ Numero  de actividades a cargo de la DPO proyectadas para el trimestre por prueba * 100</t>
  </si>
  <si>
    <t>Realizar la Planeación y ejecución Operativa de las pruebas de estado y demás evaluaciones que requiera el Instituto para la vigencia, de acuerdo con las particularidades y necesidades específicas con carácter diferencial</t>
  </si>
  <si>
    <t xml:space="preserve">Aplicación de pruebas </t>
  </si>
  <si>
    <t>Numero de pruebas aplicadas en el trimestre / Numero de pruebas proyectadas para aplicarse en el trimestre *100</t>
  </si>
  <si>
    <t>Presentar al Comité de Gestión y Desempeño informes semestrales sobre los avances y resultados del desempeño de la PPDA</t>
  </si>
  <si>
    <t>Encuesta anual evaluación controles PQRSD</t>
  </si>
  <si>
    <t># resultados presentados / 2</t>
  </si>
  <si>
    <t>Oficina Asesora Juridica</t>
  </si>
  <si>
    <t xml:space="preserve">Diseñar y ejecutar una encuesta anual dirigida a los jefes de áreas del Instituto con el objetivo de evaluar el manejo y control de las PQRSD </t>
  </si>
  <si>
    <t>Informes de desempeño de la PPDA</t>
  </si>
  <si>
    <t># resultados de encuesta presentados / 1</t>
  </si>
  <si>
    <t>Realizar auditorías internas sobre gestión y resultados, a los procesos o proyectos  del Plan Anual de Auditoría aprobado por el Comité Institucional de Coordinación de Control Interno y realizar los informes de Ley y de Seguimiento que le  competen</t>
  </si>
  <si>
    <t>Plan Anual de Auditorías</t>
  </si>
  <si>
    <t>% de cumplimiento del plan anual de auditorías</t>
  </si>
  <si>
    <t>Ejecutar el Plan Anual de Vacantes  </t>
  </si>
  <si>
    <t>Proveer las vacantes que se presenten</t>
  </si>
  <si>
    <t>No Aplica</t>
  </si>
  <si>
    <t>Ejecutar el Plan de Previsión de Recursos Humanos</t>
  </si>
  <si>
    <t>Diseñar y adoptar el Plan de Previsión de Recursos Humanos</t>
  </si>
  <si>
    <t>Ejecutar el Plan Estratégico de Talento Humano  </t>
  </si>
  <si>
    <t>Diseñar y adoptar el Plan Estratégico de Talento Humano</t>
  </si>
  <si>
    <t>Ejecutar el Plan Institucional de Capacitación   </t>
  </si>
  <si>
    <t>( No de capacitaciones realizadas (XX) / No de capacitaciones programadas (XX) )  * 100</t>
  </si>
  <si>
    <t>Ejecutar el Plan de Incentivos Institucionales  </t>
  </si>
  <si>
    <t>( No de actividades realizadas (XX) / No de actividades programadas (XX) )  * 100</t>
  </si>
  <si>
    <t>Ejecutar el Plan Trabajo Anual en Seguridad y Salud en el Trabajo  </t>
  </si>
  <si>
    <t>Desarrollar y gestionar la publicación por parte de OACyM de 10 calendarios y parrillas mensuales de las actividades desarrolladas por la Subdirección, referente a talleres, sesiones de difusión y/o divulgación.</t>
  </si>
  <si>
    <t>Calendarios publicados</t>
  </si>
  <si>
    <t>A= calendarios realizados y publicados
B= calendarios planificados = 10
C=(A/B)*100</t>
  </si>
  <si>
    <t>Número de actividades de la estrategia ejecutadas</t>
  </si>
  <si>
    <t>A= actividades realizadas
B= MacrpACT planificadas = 5
C=(A/B)*100</t>
  </si>
  <si>
    <t>Realizar 40 Encuentros Regionales por la apropiación social de los resultados: Evaluar para la vida 2025, el sentido de la evaluación para el mejoramiento de la calidad educativa en 40 ETC focalizadas de acuerdo a sus situaciones de contexto y resultados obtenidos en las diferentes evaluaciones aplicadas.</t>
  </si>
  <si>
    <t>Número de eventos territoriales realizados</t>
  </si>
  <si>
    <t>A= ERSaberES realizados
B= 40 
C=(A/B)*100</t>
  </si>
  <si>
    <t>Preparar, apoyar y/o ajustar los 8 contenidos, talleres, difusiones y/o sesiones solicitadas por la Dirección de Evaluación o la Dirección General.</t>
  </si>
  <si>
    <t>Número de eventos apoyados o gestionados DG y DE</t>
  </si>
  <si>
    <t>A= eventos apoyados
B= 8
C=(A/B)*100</t>
  </si>
  <si>
    <t>Generación de nuevos indicadores de medición de los procesos de análisis y Apropiación Social de Resultados: 
•⁠  ⁠Levantar el marco teórico para los nuevos indicadores de gestión de la SAYD (25%).
•⁠  ⁠Operacionalizar las variables de los nuevos indicadores de gestión de la SAYD (25%).
•⁠  ⁠Pilotear los indicadores de gestión de la SAYD y ajustarlos (50%).</t>
  </si>
  <si>
    <t>Instrumentos que consoliden los indicadores</t>
  </si>
  <si>
    <t>A= actividades realizadas
B= MacrpACT planificadas = 3
C=(A/B)*100</t>
  </si>
  <si>
    <t>Llevar a cabo el pilotaje de los protocolos de instrumentos de investigación del portafolio de metodologías de la SAYD en el marco de las actividades de divulgación y socialización de la SAYD,  promoviendo la incorporación del enfoque diferencial.</t>
  </si>
  <si>
    <t xml:space="preserve">Instrumentos de investigación del portafolio de metodología. 
</t>
  </si>
  <si>
    <t>Dos instrumentos desarrollados</t>
  </si>
  <si>
    <t xml:space="preserve">Consolidar el documento de procedimiento del laboratorio de innovación, que consolide las actividades, líneas de investigación y plan de trabajo durante los próximos años y durante la vigencia. </t>
  </si>
  <si>
    <t>Procedimiento del laboratorio de innovación de la SAyD</t>
  </si>
  <si>
    <t>Un procedimiento desarrollado e institucionalizado</t>
  </si>
  <si>
    <t>Realizar un análisis semestral sobre la consulta, acceso, utilidad y  uso de los  contenidos del Observatorio de Datos del Icfes.</t>
  </si>
  <si>
    <t>Análisis de consulta del Observatorio del Icfes</t>
  </si>
  <si>
    <t>((número de análisis finalizados)/2)x100</t>
  </si>
  <si>
    <t xml:space="preserve">Diseñar y crear mailings, infografías y piezas gráficas que logren comunicar un panorama general sobre  el desempeño de la población estudiantil  con un enfoque diferencial </t>
  </si>
  <si>
    <t xml:space="preserve">Mailing y piezas gráficas. </t>
  </si>
  <si>
    <t>48 piezas y mailings</t>
  </si>
  <si>
    <t>N/A</t>
  </si>
  <si>
    <t xml:space="preserve">
Diseñar, implementar y desarrollar 5 multimedias interactivas como herramientas de difusión para los productos digitales asociados a los diferentes exámenes </t>
  </si>
  <si>
    <t xml:space="preserve">Multimedias interactivas </t>
  </si>
  <si>
    <t xml:space="preserve">8 multimedias interactivas </t>
  </si>
  <si>
    <t>Diseñar , gestionar, administrar e implementar contenidos mensualmente que apoyen el fortalecimiento de la página de Comunidad de aprendizaje.</t>
  </si>
  <si>
    <t>Actualización e implementación de contenidos del sitio comunidad de aprendizaje</t>
  </si>
  <si>
    <t>24 actuaizaciones
( 2 mensulaes)</t>
  </si>
  <si>
    <t>Diseñar, diagramar , e implementar los diferentes informes de análisis y difusión de resultados de la información derivada de las evaluaciones de la educación que realiza el Instituto Colombiano para la Evaluación de la Educación.</t>
  </si>
  <si>
    <t>Informes de resultados diagramados</t>
  </si>
  <si>
    <t>((número de informes finalizados)/4)x100</t>
  </si>
  <si>
    <t>Diseñar, producir e implementar video-cápsulas que apoyen la difusión de los diferentes exámenes productos de los análisis de los resultados.</t>
  </si>
  <si>
    <t>Cápsulas de video</t>
  </si>
  <si>
    <t>16 cápsulas</t>
  </si>
  <si>
    <t>Crear, diseñar y administrar contenidos que apoyen la actualización frecuente de la herramienta Saber +</t>
  </si>
  <si>
    <t xml:space="preserve">Infografias, videos y piezas </t>
  </si>
  <si>
    <t>24 actualizaciones</t>
  </si>
  <si>
    <t>Apoyar gráfica y tecnológicamente la producción de presentaciones, piezas, resumenes infográficos, actualización de visores,  notas de política y demás actividades que hagan parte de las actividades de la SAyD</t>
  </si>
  <si>
    <t xml:space="preserve">Presentaciones, piezas gráficas, visores, notas de política </t>
  </si>
  <si>
    <t>((número de piezas finalizadas)/4)x100</t>
  </si>
  <si>
    <t>Elaborar cinco (5) resúmenes infográficos con los resultados obtenidos en las pruebas Saber 3°, 5°, 7° y 9°, Saber 11°, Saber TyT, Saber Pro que contribuya a la toma de decisiones estratégicas e involcre el enfoque diferencial en el análisis de los resultados</t>
  </si>
  <si>
    <t>Número de resumenes finalizados</t>
  </si>
  <si>
    <t>((número de resumenes finalizados)/5)x100</t>
  </si>
  <si>
    <t>Elaborar cuatro (4) resúmenes infográficos de resultados para clientes externos del instituto con los resultados obtenidos en las pruebas Saber 11°, Saber TyT, Saber Pro que contribuya a la toma de decisiones estratégicas  e involcre el enfoque diferencial en el análisis de los resultados.</t>
  </si>
  <si>
    <t>((número de resumenes finalizados)/4)x100</t>
  </si>
  <si>
    <t>Actualizar tres (3) visores de resultados sobre la evaluación de la educación para estar al tanto de los resultados que se obtienen a nivel territorial en el marco del Observatorio de Datos del Icfes</t>
  </si>
  <si>
    <t>Número de visores desarrollados</t>
  </si>
  <si>
    <t>((número actualizados)/3)x100</t>
  </si>
  <si>
    <t>Número de informes finalizados</t>
  </si>
  <si>
    <t>((número de informes finalizados)/10)x100</t>
  </si>
  <si>
    <t>Elaborar ocho (8) apuntes del Icfes para la política educativa a partir de los resultados de las pruebas nacionales e internacionales: dos (2) notas de política debe analizar asuntos de enfoque diferencial, (2) notas de política de pruebas internacionales y (4) notas de política con resultados de pruebas nacionales.</t>
  </si>
  <si>
    <t>Número de notas de política publicadas</t>
  </si>
  <si>
    <t>((número de notas de política publicadas)/8) x100</t>
  </si>
  <si>
    <t>- Automatización de reportes a nivel de Entidad Territorial Certificada con los resultados del examen Saber 11° y Clasificación de Planteles 2024</t>
  </si>
  <si>
    <t>Número de reportes automatizados</t>
  </si>
  <si>
    <t>((número de reportes finalizados)/97) x100</t>
  </si>
  <si>
    <t>Implementar la estrategia de Comunidad de aprendizaje (CdA), la cuál consta de: 
1). Acompañamiento a las 11 preseleccionados de los reconocimientos compartir saberes 2024 
(peso de la actividad: 20%)
2). Diseño, ajuste y pilotaje de la nueva plataforma de CdA (peso de la actividad: 20%). 
3). 5 galardones a las buenas prácticas del análisis, uso e interpretación de resultados para el mejoramiento de la calidad educativa (peso de la actividad: 20%).
4). Realización de 8 espacios virtuales o presenciales de Juntanzas del Saber con la Comunidad educativa (peso de la actividad: 20%).
5). Realización del Encuentro Nacional Compartir Saberes 2025 (peso de la actividad: 20%).</t>
  </si>
  <si>
    <t xml:space="preserve">1. Identificar los posibles cambios de variables que afectan las distribuciones porcentuales según los niveles de ingresos de las diferentes pruebas y que son aplicables, al modelo de costeo conforme al nuevo esquema tarifario. 
2.  Actualizar el modelo de costeo por actividades y analizar los posibles efectos, en los costos unitarios y totales, de acuerdo a los inductores establecidos; desde la perspectiva contable según información financiera (ingresos por prueba, costos variables y gastos fijos). </t>
  </si>
  <si>
    <t xml:space="preserve">Actualización del modelo de costeo conforme al nuevo esquema tarifario </t>
  </si>
  <si>
    <t>Porcentaje de Avance en la actualización del Modelo de Costeo según el nuevo esquema tarifario del Icfes</t>
  </si>
  <si>
    <r>
      <rPr>
        <b/>
        <sz val="11"/>
        <color theme="1"/>
        <rFont val="Calibri"/>
        <family val="2"/>
        <scheme val="minor"/>
      </rPr>
      <t xml:space="preserve">Elaborar cuatro (4) informes de resultados con resultados de las pruebas nacionales obtenidos en las pruebas Saber 11°, Saber TyT, Saber Pro, TALIS y TALIS  Starting Strong  </t>
    </r>
  </si>
  <si>
    <r>
      <rPr>
        <b/>
        <sz val="11"/>
        <color theme="1"/>
        <rFont val="Calibri"/>
        <family val="2"/>
        <scheme val="minor"/>
      </rPr>
      <t xml:space="preserve">Elaborar diez (10) informes de resultados para clientes externos del Icfes con los resultados obtenidos en las pruebas Saber 3°, 5°, 7° y 9°, Saber 11°, Saber TyT, Saber Pro, pruebas SER y del examen de Patrulleros. </t>
    </r>
  </si>
  <si>
    <t>Diseñar la encuesta de satisfacción a grupos focales con carácter diferencial</t>
  </si>
  <si>
    <t>Informe de resultados aplicación de la encuesta de satisfacción</t>
  </si>
  <si>
    <t>% avance aplicación de la encuesta de satisfacción</t>
  </si>
  <si>
    <t>Implementar mecanismos de acercamiento a los grupos de interés de la entidad, con el fin de generar soluciones en línea.</t>
  </si>
  <si>
    <t>Gestión de PQRSD mediante la creación de salas de Teams</t>
  </si>
  <si>
    <t>Cantidad de personas atendidas en las salas de Teams</t>
  </si>
  <si>
    <t xml:space="preserve">Participar en las ferias Nacionales de Servicio al Ciudadano, convocadas por el Departamento Administrativo de la Función Pública </t>
  </si>
  <si>
    <t>Desarrollar espacios de relacionamiento en los territorios que tienen dificil acceso a la información, de los servicios y trámites que ofrece la Entidad.</t>
  </si>
  <si>
    <t xml:space="preserve">Cantidad de personas atendidas en las Ferias de Servicio al Ciudadano </t>
  </si>
  <si>
    <t xml:space="preserve">Mejorar la experiencia de servicio, mediante acciones que promuevan la interacción y suplan las necesidades de nuestros grupos de interés tanto internos, como externos. </t>
  </si>
  <si>
    <t xml:space="preserve">Estrategias de la campaña "Somos servicio"  </t>
  </si>
  <si>
    <t>Cantidad de actividades desarrolladas en el marco de la estrategia somos servicio</t>
  </si>
  <si>
    <t>Infaestructura Tecnológica</t>
  </si>
  <si>
    <t>Construcción de un PETI complementario a la version actual que se ajuste a la Nueva vision estratégica del ICFES Nuevas tecnologías del modelo de datos de la entidad.  Construcción y adaptación del diseño de la arquitectura de referencia  para la entidad. Vigilancia y monitoreo de las pruebas electrónicas del ICFES. Implementación de soluciones de inteligencia de negocios. Licenciamiento de la herramienta para el portal institucional del Icfes. Licenciamiento de la herramienta Ckeditor</t>
  </si>
  <si>
    <t>Porcentaje de avance en la implementación de las Herramientas tecnológicas que permitan la transformación difital del ICFES</t>
  </si>
  <si>
    <t>Transformación Digital</t>
  </si>
  <si>
    <t>Desarrollo de un Assessment Estratégico para el ICFES. Desarrollo un modelo potente y accionable de Arquitectura Empresarial para el ICFES. Servicios de fabrica de pruebas para los proyectos estratégicos y misionales del Icfes. Servicios de fabrica de software para los proyectos estratégicos y misionales del Icfes. Gestión de fábricas de software para el diagnóstico, diseño e implementación de mejoras en los procesos de gestión de la Fábrica de Software de la entidad.</t>
  </si>
  <si>
    <t>Subdirección de Desarrollo de Apliacaciones</t>
  </si>
  <si>
    <t>Cyberseguridad</t>
  </si>
  <si>
    <t>Mejoramiento de la seguridad cibernética. Protección de activos digitales  Garantizar la integridad, confidencialidad y disponibilidad de la información crítica de la organización. Seguridad de la información</t>
  </si>
  <si>
    <t>Sudirección de Información</t>
  </si>
  <si>
    <t>Diseñar e implementar la estrategia de divulgación y apropiación de la investigación que desarrolla el ICFES</t>
  </si>
  <si>
    <t>Avance en el diseño e implementación de estrategia de divulgación y socializaciónes de la investigación</t>
  </si>
  <si>
    <t xml:space="preserve">Porcentaje de avance de la estrategia de divulgación y socialización de la investigación.   </t>
  </si>
  <si>
    <t>Publicar y fomentar los datos abiertos generados por el Instituto para promover  la investigación externa en el sector educativo</t>
  </si>
  <si>
    <t xml:space="preserve"> Publicaciones en DataIcfes relacionadas con los datos abiertos del Instituto que sean insumo para promover investigaciones y estudios sobre la calidad de la educación</t>
  </si>
  <si>
    <t>Porcentaje de avance en publicación y socialización de los datos abiertos del Instituto en DataIcfes</t>
  </si>
  <si>
    <t>Participar en eventos académicos para difundir resultados e investigaciones del Icfes</t>
  </si>
  <si>
    <t>Número de eventos academicos en los que participó el Icfes  para difundir resultados e investigaciones</t>
  </si>
  <si>
    <t>Número de eventos académicos para difundir resultados e investigaciones donde participó el Icfes</t>
  </si>
  <si>
    <t xml:space="preserve">Participar en eventos con el sector educativo y diversas partes interesadas para el desarrollo y fomento a la Investigación </t>
  </si>
  <si>
    <t xml:space="preserve">Número de eventos con el sector educativo y diversas partes interesadas para el desarrollo y fomento a la Investigación </t>
  </si>
  <si>
    <t>Número de eventos académicos para difundir resultados e investigaciones que donde participa el Icfes</t>
  </si>
  <si>
    <t>Generar productos de investigación de alta calidad con enfoque diferencial y/o Territorial</t>
  </si>
  <si>
    <t xml:space="preserve">Productos derivados de proyectos de investigación: (Documentos de trabajo de la Serie Saber Investigar u otras series, documentos infograficos,  Apuntes del Icfes, entre otros) </t>
  </si>
  <si>
    <t>Número de productos de Investigaciones realizadas por el Instituto con enfoque diferencial o territorial</t>
  </si>
  <si>
    <t>Registrar productos derivados de proyectos de investigación del Icfes</t>
  </si>
  <si>
    <t xml:space="preserve">Productos registrados derivados de proyectos de investigación </t>
  </si>
  <si>
    <t>Número de productos de investigación registrados en GrupLAC</t>
  </si>
  <si>
    <t>Informe de cierre de los  Riesgos de Seguridad y Privacidad de la Información</t>
  </si>
  <si>
    <t>Porcentaje de ejecución del Plan anual 2025 de establecido de acuerdo con los lineamientos MIPG</t>
  </si>
  <si>
    <t>Informe semestral de medición de los indicadores internos del SGSPI.</t>
  </si>
  <si>
    <t>Porcentaje de cumplimiento de los indicadores del SGSPI</t>
  </si>
  <si>
    <t>Informe trimestral de actividades del Mapa de Ruta de seguridad y privacidad de la información</t>
  </si>
  <si>
    <t>Porcentaje de avance en las actividades del Mapa de Ruta</t>
  </si>
  <si>
    <t>Porcentaje de ejecución del plan de trabajo  austeridad y gestión ambiental</t>
  </si>
  <si>
    <t>Porcentaje de ejecución del plan de trabajo relacionados con el inventario de fuentes de emisión</t>
  </si>
  <si>
    <t>Diagnostico de implementación ISO 14001:2015</t>
  </si>
  <si>
    <t>Porcentaje de construcción del informe de sostenibilidad 2025</t>
  </si>
  <si>
    <t>Diagnostico de implementación SIGO</t>
  </si>
  <si>
    <t>Plan de Brechas - Informes de seguimiento trimestral</t>
  </si>
  <si>
    <t>Porcentaje de avance en la implementación del Programa de Transparencia y ética pública</t>
  </si>
  <si>
    <t>Informe de implementación del Programa de Transparencia y ética pública</t>
  </si>
  <si>
    <t>Planes de Brechas con seguimientos</t>
  </si>
  <si>
    <t>Manual del SIGO</t>
  </si>
  <si>
    <t>Total general</t>
  </si>
  <si>
    <t>Etiquetas de fila</t>
  </si>
  <si>
    <t xml:space="preserve">Elaborar cuatro (4) informes de resultados con resultados de las pruebas nacionales obtenidos en las pruebas Saber 11°, Saber TyT, Saber Pro, TALIS y TALIS  Starting Strong  </t>
  </si>
  <si>
    <t xml:space="preserve">Elaborar diez (10) informes de resultados para clientes externos del Icfes con los resultados obtenidos en las pruebas Saber 3°, 5°, 7° y 9°, Saber 11°, Saber TyT, Saber Pro, pruebas SER y del examen de Patrulleros. </t>
  </si>
  <si>
    <t>Cuenta de Actividad - Líneas de acción para la anualidad.</t>
  </si>
  <si>
    <t>Porcentaje de ejecución del plan de trabajo Arquitectura Empresarial</t>
  </si>
  <si>
    <t>Propuesta de fortalecimiento para la arquitectura Empresarial del Icfes</t>
  </si>
  <si>
    <t>Monitoreos a la estrategia de proyectos</t>
  </si>
  <si>
    <t xml:space="preserve">Número de monitoreos a la estrategia de gestión de proyectos </t>
  </si>
  <si>
    <t>Número de monitoreos realizados durante el periodo/  numero de monitoreos planeados durante el periodo</t>
  </si>
  <si>
    <t>Gerentes de proyectos</t>
  </si>
  <si>
    <t>DPO</t>
  </si>
  <si>
    <t>DTI</t>
  </si>
  <si>
    <t>OACM</t>
  </si>
  <si>
    <t>OAP</t>
  </si>
  <si>
    <t>OAJ</t>
  </si>
  <si>
    <t>OCI</t>
  </si>
  <si>
    <t>OGPI</t>
  </si>
  <si>
    <t>SASG</t>
  </si>
  <si>
    <t>SAD</t>
  </si>
  <si>
    <t>SAI</t>
  </si>
  <si>
    <t>SDA</t>
  </si>
  <si>
    <t>SDI</t>
  </si>
  <si>
    <t>SE</t>
  </si>
  <si>
    <t>SI</t>
  </si>
  <si>
    <t>SPI</t>
  </si>
  <si>
    <t>STH</t>
  </si>
  <si>
    <t>SFC</t>
  </si>
  <si>
    <t>UAC</t>
  </si>
  <si>
    <t>DE-PAI-1</t>
  </si>
  <si>
    <t>DE-PAI-2</t>
  </si>
  <si>
    <t>DE-PAI-3</t>
  </si>
  <si>
    <t>DPO-PAI-1</t>
  </si>
  <si>
    <t>DTI-PAI-1</t>
  </si>
  <si>
    <t>DTI-PAI-2</t>
  </si>
  <si>
    <t>DTI-PAI-3</t>
  </si>
  <si>
    <t>OACM-PAI-1</t>
  </si>
  <si>
    <t>OACM-PAI-2</t>
  </si>
  <si>
    <t>OACM-PAI-3</t>
  </si>
  <si>
    <t>OACM-PAI-4</t>
  </si>
  <si>
    <t>OAP-PAI-1</t>
  </si>
  <si>
    <t>OAP-PAI-2</t>
  </si>
  <si>
    <t>OAP-PAI-3</t>
  </si>
  <si>
    <t>OAP-PAI-4</t>
  </si>
  <si>
    <t>OAP-PAI-5</t>
  </si>
  <si>
    <t>OAP-PAI-6</t>
  </si>
  <si>
    <t>OAP-PAI-7</t>
  </si>
  <si>
    <t>OAP-PAI-8</t>
  </si>
  <si>
    <t>OAP-PAI-9</t>
  </si>
  <si>
    <t>OAP-PAI-10</t>
  </si>
  <si>
    <t>OAP-PAI-11</t>
  </si>
  <si>
    <t>OAP-PAI-12</t>
  </si>
  <si>
    <t>OAP-PAI-13</t>
  </si>
  <si>
    <t>OAP-PAI-14</t>
  </si>
  <si>
    <t>OAP-PAI-15</t>
  </si>
  <si>
    <t>OAJ-PAI-1</t>
  </si>
  <si>
    <t>OAJ-PAI-2</t>
  </si>
  <si>
    <t>OCI-PAI-1</t>
  </si>
  <si>
    <t>OGPI-PAI-1</t>
  </si>
  <si>
    <t>OGPI-PAI-2</t>
  </si>
  <si>
    <t>OGPI-PAI-3</t>
  </si>
  <si>
    <t>OGPI-PAI-4</t>
  </si>
  <si>
    <t>OGPI-PAI-5</t>
  </si>
  <si>
    <t>OGPI-PAI-6</t>
  </si>
  <si>
    <t>SASG-PAI-1</t>
  </si>
  <si>
    <t>SASG-PAI-2</t>
  </si>
  <si>
    <t>SASG-PAI-3</t>
  </si>
  <si>
    <t>SASG-PAI-4</t>
  </si>
  <si>
    <t>SAD-PAI-1</t>
  </si>
  <si>
    <t>SAD-PAI-2</t>
  </si>
  <si>
    <t>SAD-PAI-3</t>
  </si>
  <si>
    <t>SAD-PAI-4</t>
  </si>
  <si>
    <t>SAD-PAI-5</t>
  </si>
  <si>
    <t>SAD-PAI-6</t>
  </si>
  <si>
    <t>SAD-PAI-7</t>
  </si>
  <si>
    <t>SAD-PAI-8</t>
  </si>
  <si>
    <t>SAD-PAI-9</t>
  </si>
  <si>
    <t>SAD-PAI-10</t>
  </si>
  <si>
    <t>SAD-PAI-11</t>
  </si>
  <si>
    <t>SAD-PAI-12</t>
  </si>
  <si>
    <t>SAD-PAI-13</t>
  </si>
  <si>
    <t>SAD-PAI-14</t>
  </si>
  <si>
    <t>SAD-PAI-15</t>
  </si>
  <si>
    <t>SAD-PAI-16</t>
  </si>
  <si>
    <t>SAD-PAI-17</t>
  </si>
  <si>
    <t>SAD-PAI-18</t>
  </si>
  <si>
    <t>SAD-PAI-19</t>
  </si>
  <si>
    <t>SAD-PAI-20</t>
  </si>
  <si>
    <t>SAD-PAI-21</t>
  </si>
  <si>
    <t>SAD-PAI-22</t>
  </si>
  <si>
    <t>SAI-PAI-1</t>
  </si>
  <si>
    <t>SDI-PAI-1</t>
  </si>
  <si>
    <t>SDI-PAI-2</t>
  </si>
  <si>
    <t>SE-PAI-1</t>
  </si>
  <si>
    <t>SE-PAI-2</t>
  </si>
  <si>
    <t>SE-PAI-3</t>
  </si>
  <si>
    <t>SPI-PAI-1</t>
  </si>
  <si>
    <t>SPI-PAI-2</t>
  </si>
  <si>
    <t>STH-PAI-1</t>
  </si>
  <si>
    <t>STH-PAI-2</t>
  </si>
  <si>
    <t>STH-PAI-3</t>
  </si>
  <si>
    <t>STH-PAI-4</t>
  </si>
  <si>
    <t>STH-PAI-5</t>
  </si>
  <si>
    <t>STH-PAI-6</t>
  </si>
  <si>
    <t>SFC-PAI-1</t>
  </si>
  <si>
    <t>UAC-PAI-1</t>
  </si>
  <si>
    <t>UAC-PAI-2</t>
  </si>
  <si>
    <t>UAC-PAI-3</t>
  </si>
  <si>
    <t>UAC-PAI-4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</si>
</sst>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 #,##0.00_-;\-&quot;$&quot;\ * #,##0.00_-;_-&quot;$&quot;\ * &quot;-&quot;??_-;_-@_-"/>
    <numFmt numFmtId="165" formatCode="[$-240A]d&quot; de &quot;mmmm&quot; de &quot;yyyy;@"/>
  </numFmts>
  <fonts count="29" x14ac:knownFonts="1">
    <font>
      <sz val="11"/>
      <color theme="1"/>
      <name val="Calibri"/>
      <family val="2"/>
      <scheme val="minor"/>
    </font>
    <font>
      <sz val="12"/>
      <color theme="1"/>
      <name val="Calibri"/>
      <family val="2"/>
      <scheme val="minor"/>
    </font>
    <font>
      <sz val="8"/>
      <name val="Calibri"/>
      <family val="2"/>
      <scheme val="minor"/>
    </font>
    <font>
      <sz val="11"/>
      <color theme="1"/>
      <name val="Verdana"/>
      <family val="2"/>
    </font>
    <font>
      <b/>
      <sz val="11"/>
      <color theme="1"/>
      <name val="Verdana"/>
      <family val="2"/>
    </font>
    <font>
      <b/>
      <sz val="11"/>
      <name val="Verdana"/>
      <family val="2"/>
    </font>
    <font>
      <sz val="10"/>
      <name val="Verdana"/>
      <family val="2"/>
    </font>
    <font>
      <b/>
      <sz val="11"/>
      <color theme="1"/>
      <name val="Calibri"/>
      <family val="2"/>
      <scheme val="minor"/>
    </font>
    <font>
      <sz val="11"/>
      <color theme="0"/>
      <name val="Calibri"/>
      <family val="2"/>
      <scheme val="minor"/>
    </font>
    <font>
      <b/>
      <sz val="18"/>
      <name val="Calibri"/>
      <family val="2"/>
      <scheme val="minor"/>
    </font>
    <font>
      <sz val="11"/>
      <name val="Calibri"/>
      <family val="2"/>
      <scheme val="minor"/>
    </font>
    <font>
      <b/>
      <sz val="14"/>
      <color theme="0"/>
      <name val="Calibri"/>
      <family val="2"/>
      <scheme val="minor"/>
    </font>
    <font>
      <sz val="12"/>
      <name val="Calibri"/>
      <family val="2"/>
      <scheme val="minor"/>
    </font>
    <font>
      <b/>
      <sz val="10"/>
      <color theme="0"/>
      <name val="Verdana"/>
      <family val="2"/>
    </font>
    <font>
      <b/>
      <sz val="14"/>
      <color rgb="FF000000"/>
      <name val="Calibri"/>
      <family val="2"/>
    </font>
    <font>
      <u/>
      <sz val="11"/>
      <color theme="10"/>
      <name val="Calibri"/>
      <family val="2"/>
      <scheme val="minor"/>
    </font>
    <font>
      <u/>
      <sz val="11"/>
      <color theme="11"/>
      <name val="Calibri"/>
      <family val="2"/>
      <scheme val="minor"/>
    </font>
    <font>
      <b/>
      <i/>
      <sz val="8"/>
      <color rgb="FF000080"/>
      <name val="Arial"/>
      <family val="2"/>
    </font>
    <font>
      <sz val="12"/>
      <color theme="0"/>
      <name val="Calibri"/>
      <family val="2"/>
      <scheme val="minor"/>
    </font>
    <font>
      <sz val="12"/>
      <name val="Calibri"/>
      <scheme val="minor"/>
    </font>
    <font>
      <sz val="12"/>
      <color rgb="FF000000"/>
      <name val="Aptos"/>
      <family val="2"/>
    </font>
    <font>
      <sz val="11"/>
      <color rgb="FF92D050"/>
      <name val="Calibri"/>
      <family val="2"/>
      <scheme val="minor"/>
    </font>
    <font>
      <sz val="11"/>
      <color theme="1"/>
      <name val="Calibri"/>
      <family val="2"/>
      <scheme val="minor"/>
    </font>
    <font>
      <b/>
      <sz val="12"/>
      <color rgb="FF000000"/>
      <name val="Aptos"/>
      <family val="2"/>
    </font>
    <font>
      <sz val="12"/>
      <name val="Aptos"/>
      <family val="2"/>
    </font>
    <font>
      <b/>
      <sz val="12"/>
      <name val="Aptos"/>
      <family val="2"/>
    </font>
    <font>
      <b/>
      <sz val="12"/>
      <color theme="0"/>
      <name val="Aptos"/>
      <family val="2"/>
    </font>
    <font>
      <sz val="12"/>
      <color theme="1"/>
      <name val="Aptos"/>
      <family val="2"/>
    </font>
    <font>
      <b/>
      <sz val="12"/>
      <color theme="1"/>
      <name val="Aptos"/>
      <family val="2"/>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tint="0.34998626667073579"/>
        <bgColor indexed="64"/>
      </patternFill>
    </fill>
    <fill>
      <patternFill patternType="solid">
        <fgColor rgb="FF92D050"/>
        <bgColor indexed="64"/>
      </patternFill>
    </fill>
    <fill>
      <patternFill patternType="solid">
        <fgColor rgb="FFFF3333"/>
        <bgColor indexed="64"/>
      </patternFill>
    </fill>
    <fill>
      <patternFill patternType="solid">
        <fgColor rgb="FFFFFF00"/>
        <bgColor indexed="64"/>
      </patternFill>
    </fill>
    <fill>
      <patternFill patternType="solid">
        <fgColor rgb="FFB13737"/>
        <bgColor indexed="64"/>
      </patternFill>
    </fill>
    <fill>
      <patternFill patternType="solid">
        <fgColor rgb="FF44546A"/>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auto="1"/>
      </top>
      <bottom/>
      <diagonal/>
    </border>
    <border>
      <left/>
      <right style="thin">
        <color rgb="FF000000"/>
      </right>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indexed="64"/>
      </top>
      <bottom/>
      <diagonal/>
    </border>
    <border>
      <left style="thin">
        <color auto="1"/>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6">
    <xf numFmtId="0" fontId="0" fillId="0" borderId="0"/>
    <xf numFmtId="0" fontId="1" fillId="0" borderId="0"/>
    <xf numFmtId="0" fontId="1" fillId="0" borderId="0"/>
    <xf numFmtId="0" fontId="15" fillId="0" borderId="0" applyNumberFormat="0" applyFill="0" applyBorder="0" applyAlignment="0" applyProtection="0"/>
    <xf numFmtId="0" fontId="16" fillId="0" borderId="0" applyNumberFormat="0" applyFill="0" applyBorder="0" applyAlignment="0" applyProtection="0"/>
    <xf numFmtId="44" fontId="22" fillId="0" borderId="0" applyFont="0" applyFill="0" applyBorder="0" applyAlignment="0" applyProtection="0"/>
  </cellStyleXfs>
  <cellXfs count="114">
    <xf numFmtId="0" fontId="0" fillId="0" borderId="0" xfId="0"/>
    <xf numFmtId="0" fontId="3"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165" fontId="6" fillId="0" borderId="1" xfId="0" applyNumberFormat="1" applyFont="1" applyBorder="1" applyAlignment="1">
      <alignment vertical="center" wrapText="1"/>
    </xf>
    <xf numFmtId="165"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165" fontId="6" fillId="2" borderId="1" xfId="0" applyNumberFormat="1" applyFont="1" applyFill="1" applyBorder="1" applyAlignment="1">
      <alignment horizontal="center" vertical="center"/>
    </xf>
    <xf numFmtId="165"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wrapText="1"/>
    </xf>
    <xf numFmtId="0" fontId="3" fillId="0" borderId="1"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7" fillId="0" borderId="0" xfId="0" applyFont="1" applyAlignment="1">
      <alignment vertical="center"/>
    </xf>
    <xf numFmtId="165" fontId="3" fillId="0" borderId="1" xfId="0" applyNumberFormat="1" applyFont="1" applyBorder="1" applyAlignment="1">
      <alignment horizontal="center" vertical="center" wrapText="1"/>
    </xf>
    <xf numFmtId="0" fontId="10" fillId="0" borderId="0" xfId="0" applyFont="1"/>
    <xf numFmtId="0" fontId="0" fillId="0" borderId="0" xfId="0" applyAlignment="1">
      <alignment wrapText="1"/>
    </xf>
    <xf numFmtId="0" fontId="8" fillId="4" borderId="0" xfId="0" applyFont="1" applyFill="1"/>
    <xf numFmtId="0" fontId="7" fillId="0" borderId="0" xfId="0" applyFont="1"/>
    <xf numFmtId="0" fontId="5" fillId="0" borderId="7" xfId="0" applyFont="1" applyBorder="1" applyAlignment="1">
      <alignment horizontal="left" vertical="center" wrapText="1"/>
    </xf>
    <xf numFmtId="0" fontId="12" fillId="0" borderId="0" xfId="0" applyFont="1" applyAlignment="1">
      <alignment horizontal="center" vertical="center" wrapText="1"/>
    </xf>
    <xf numFmtId="0" fontId="14" fillId="0" borderId="7" xfId="0" applyFont="1" applyBorder="1" applyAlignment="1">
      <alignment vertical="center"/>
    </xf>
    <xf numFmtId="0" fontId="1" fillId="0" borderId="0" xfId="2"/>
    <xf numFmtId="0" fontId="11" fillId="0" borderId="0" xfId="0" applyFont="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vertical="center"/>
    </xf>
    <xf numFmtId="0" fontId="12" fillId="0" borderId="0" xfId="0" applyFont="1" applyAlignment="1">
      <alignment vertical="center" wrapText="1"/>
    </xf>
    <xf numFmtId="14" fontId="12" fillId="0" borderId="0" xfId="0" applyNumberFormat="1" applyFont="1" applyAlignment="1">
      <alignment horizontal="center" vertical="center" wrapText="1"/>
    </xf>
    <xf numFmtId="0" fontId="0" fillId="0" borderId="7" xfId="0" applyBorder="1"/>
    <xf numFmtId="0" fontId="0" fillId="5" borderId="7" xfId="0" applyFill="1" applyBorder="1"/>
    <xf numFmtId="0" fontId="21" fillId="5" borderId="7" xfId="0" applyFont="1" applyFill="1" applyBorder="1"/>
    <xf numFmtId="0" fontId="7" fillId="0" borderId="7" xfId="0" applyFont="1" applyBorder="1"/>
    <xf numFmtId="0" fontId="7" fillId="5" borderId="7" xfId="0" applyFont="1" applyFill="1" applyBorder="1" applyAlignment="1">
      <alignment horizontal="center"/>
    </xf>
    <xf numFmtId="0" fontId="7" fillId="5" borderId="12" xfId="0" applyFont="1" applyFill="1" applyBorder="1" applyAlignment="1">
      <alignment horizontal="center"/>
    </xf>
    <xf numFmtId="0" fontId="0" fillId="6" borderId="11" xfId="0" applyFill="1" applyBorder="1"/>
    <xf numFmtId="0" fontId="0" fillId="6" borderId="7" xfId="0" applyFill="1" applyBorder="1"/>
    <xf numFmtId="0" fontId="0" fillId="7" borderId="7" xfId="0" applyFill="1" applyBorder="1"/>
    <xf numFmtId="0" fontId="20"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14" fontId="24"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readingOrder="1"/>
    </xf>
    <xf numFmtId="0" fontId="27" fillId="0" borderId="1" xfId="0" applyFont="1" applyBorder="1"/>
    <xf numFmtId="0" fontId="28" fillId="0" borderId="1" xfId="0" applyFont="1" applyBorder="1" applyAlignment="1">
      <alignment vertical="center" wrapText="1"/>
    </xf>
    <xf numFmtId="0" fontId="24" fillId="0" borderId="1" xfId="2" applyFont="1" applyBorder="1" applyAlignment="1">
      <alignment horizontal="center" vertical="center" wrapText="1"/>
    </xf>
    <xf numFmtId="14" fontId="24" fillId="0" borderId="1" xfId="2" applyNumberFormat="1" applyFont="1" applyBorder="1" applyAlignment="1">
      <alignment horizontal="center" vertical="center" wrapText="1"/>
    </xf>
    <xf numFmtId="0" fontId="27" fillId="0" borderId="1" xfId="0" applyFont="1" applyBorder="1" applyAlignment="1">
      <alignment horizontal="left" vertical="center" wrapText="1"/>
    </xf>
    <xf numFmtId="44" fontId="24" fillId="0" borderId="1" xfId="5" applyFont="1" applyFill="1" applyBorder="1" applyAlignment="1">
      <alignment horizontal="center" vertical="center" wrapText="1"/>
    </xf>
    <xf numFmtId="0" fontId="23" fillId="0" borderId="1" xfId="0" applyFont="1" applyBorder="1" applyAlignment="1">
      <alignment vertical="center" wrapText="1"/>
    </xf>
    <xf numFmtId="0" fontId="25" fillId="0" borderId="1" xfId="0" applyFont="1" applyBorder="1" applyAlignment="1">
      <alignment vertical="center" wrapText="1"/>
    </xf>
    <xf numFmtId="44" fontId="24" fillId="0" borderId="0" xfId="5" applyFont="1" applyFill="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vertical="center" wrapText="1"/>
    </xf>
    <xf numFmtId="0" fontId="25" fillId="0" borderId="0" xfId="0" applyFont="1" applyAlignment="1">
      <alignment vertical="center" wrapText="1"/>
    </xf>
    <xf numFmtId="14" fontId="24" fillId="0" borderId="0" xfId="0" applyNumberFormat="1" applyFont="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xf numFmtId="0" fontId="0" fillId="0" borderId="9" xfId="0" applyBorder="1"/>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0" fillId="0" borderId="0" xfId="0"/>
    <xf numFmtId="0" fontId="0" fillId="0" borderId="8"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6" xfId="0" applyBorder="1"/>
    <xf numFmtId="0" fontId="0" fillId="0" borderId="10" xfId="0" applyBorder="1"/>
    <xf numFmtId="0" fontId="17" fillId="0" borderId="0" xfId="0" applyFont="1"/>
    <xf numFmtId="0" fontId="5" fillId="0" borderId="1" xfId="0" applyFont="1" applyBorder="1" applyAlignment="1">
      <alignment horizontal="center" vertical="center" wrapText="1"/>
    </xf>
    <xf numFmtId="0" fontId="9" fillId="0" borderId="0" xfId="0" applyFont="1" applyAlignment="1">
      <alignment horizontal="center"/>
    </xf>
    <xf numFmtId="0" fontId="4" fillId="0" borderId="6" xfId="0" applyFont="1" applyBorder="1" applyAlignment="1">
      <alignment horizontal="center" vertical="center"/>
    </xf>
    <xf numFmtId="0" fontId="24" fillId="0" borderId="13" xfId="0" applyFont="1" applyFill="1" applyBorder="1" applyAlignment="1">
      <alignment horizontal="center" vertical="center"/>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vertical="center" wrapText="1"/>
    </xf>
    <xf numFmtId="44" fontId="24" fillId="0" borderId="14" xfId="5" applyFont="1" applyFill="1" applyBorder="1" applyAlignment="1">
      <alignment horizontal="center" vertical="center" wrapText="1"/>
    </xf>
    <xf numFmtId="44" fontId="24" fillId="0" borderId="2" xfId="5" applyFont="1" applyFill="1" applyBorder="1" applyAlignment="1">
      <alignment horizontal="center" vertical="center" wrapText="1"/>
    </xf>
    <xf numFmtId="0" fontId="24" fillId="0" borderId="15" xfId="0" applyFont="1" applyBorder="1" applyAlignment="1">
      <alignment horizontal="center" vertical="center"/>
    </xf>
    <xf numFmtId="0" fontId="24" fillId="0" borderId="16" xfId="0" applyFont="1" applyBorder="1" applyAlignment="1">
      <alignment horizontal="left" vertical="center" wrapText="1"/>
    </xf>
    <xf numFmtId="0" fontId="24" fillId="0" borderId="16" xfId="0" applyFont="1" applyBorder="1" applyAlignment="1">
      <alignment horizontal="center" vertical="center" wrapText="1"/>
    </xf>
    <xf numFmtId="0" fontId="25" fillId="0" borderId="16" xfId="0" applyFont="1" applyBorder="1" applyAlignment="1">
      <alignment vertical="center" wrapText="1"/>
    </xf>
    <xf numFmtId="0" fontId="13" fillId="8" borderId="0" xfId="0" applyFont="1" applyFill="1" applyAlignment="1">
      <alignment horizontal="center" vertical="center" wrapText="1"/>
    </xf>
    <xf numFmtId="0" fontId="13" fillId="9" borderId="1" xfId="0" applyFont="1" applyFill="1" applyBorder="1" applyAlignment="1">
      <alignment horizontal="center" vertical="center"/>
    </xf>
    <xf numFmtId="0" fontId="13" fillId="9" borderId="1" xfId="0" applyFont="1" applyFill="1" applyBorder="1" applyAlignment="1">
      <alignment horizontal="center" vertical="center" wrapText="1"/>
    </xf>
    <xf numFmtId="0" fontId="24" fillId="0" borderId="13" xfId="0" applyFont="1" applyBorder="1" applyAlignment="1">
      <alignment horizontal="center" vertical="center"/>
    </xf>
    <xf numFmtId="44" fontId="20" fillId="0" borderId="14" xfId="5" applyFont="1" applyBorder="1"/>
    <xf numFmtId="0" fontId="24" fillId="0" borderId="13" xfId="0" applyFont="1" applyBorder="1" applyAlignment="1">
      <alignment horizontal="center" vertical="center" wrapText="1"/>
    </xf>
    <xf numFmtId="44" fontId="24" fillId="0" borderId="14" xfId="5" applyFont="1" applyBorder="1" applyAlignment="1">
      <alignment horizontal="center" vertical="center" wrapText="1"/>
    </xf>
    <xf numFmtId="44" fontId="27" fillId="0" borderId="14" xfId="5" applyFont="1" applyFill="1" applyBorder="1"/>
    <xf numFmtId="44" fontId="27" fillId="0" borderId="14" xfId="5" applyFont="1" applyBorder="1"/>
    <xf numFmtId="14" fontId="24" fillId="0" borderId="16" xfId="0" applyNumberFormat="1" applyFont="1" applyBorder="1" applyAlignment="1">
      <alignment horizontal="center" vertical="center" wrapText="1"/>
    </xf>
    <xf numFmtId="0" fontId="26" fillId="9" borderId="19" xfId="0" applyFont="1" applyFill="1" applyBorder="1" applyAlignment="1">
      <alignment horizontal="center" vertical="center" wrapText="1"/>
    </xf>
    <xf numFmtId="0" fontId="26" fillId="9" borderId="20" xfId="0" applyFont="1" applyFill="1" applyBorder="1" applyAlignment="1">
      <alignment horizontal="center" vertical="center" wrapText="1"/>
    </xf>
    <xf numFmtId="0" fontId="26" fillId="9" borderId="21" xfId="0" applyFont="1" applyFill="1" applyBorder="1" applyAlignment="1">
      <alignment horizontal="center" vertical="center" wrapText="1"/>
    </xf>
    <xf numFmtId="0" fontId="24" fillId="0" borderId="17" xfId="0" applyFont="1" applyBorder="1" applyAlignment="1">
      <alignment horizontal="center" vertical="center"/>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0" fontId="24" fillId="0" borderId="18" xfId="0" applyFont="1" applyBorder="1" applyAlignment="1">
      <alignment horizontal="center" vertical="center" wrapText="1"/>
    </xf>
    <xf numFmtId="0" fontId="23" fillId="0" borderId="18" xfId="0" applyFont="1" applyBorder="1" applyAlignment="1">
      <alignment vertical="center" wrapText="1"/>
    </xf>
    <xf numFmtId="14" fontId="20" fillId="0" borderId="18" xfId="0" applyNumberFormat="1" applyFont="1" applyBorder="1" applyAlignment="1">
      <alignment horizontal="center" vertical="center" wrapText="1"/>
    </xf>
    <xf numFmtId="44" fontId="20" fillId="0" borderId="5" xfId="5" applyFont="1" applyBorder="1"/>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cellXfs>
  <cellStyles count="6">
    <cellStyle name="Hipervínculo" xfId="3" builtinId="8" hidden="1"/>
    <cellStyle name="Hipervínculo visitado" xfId="4" builtinId="9" hidden="1"/>
    <cellStyle name="Moneda" xfId="5" builtinId="4"/>
    <cellStyle name="Normal" xfId="0" builtinId="0"/>
    <cellStyle name="Normal 2" xfId="2" xr:uid="{00000000-0005-0000-0000-000003000000}"/>
    <cellStyle name="Normal 6" xfId="1" xr:uid="{00000000-0005-0000-0000-000004000000}"/>
  </cellStyles>
  <dxfs count="26">
    <dxf>
      <font>
        <b/>
        <i val="0"/>
        <strike val="0"/>
        <condense val="0"/>
        <extend val="0"/>
        <outline val="0"/>
        <shadow val="0"/>
        <u val="none"/>
        <vertAlign val="baseline"/>
        <sz val="12"/>
        <color rgb="FF000000"/>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border>
        <bottom style="medium">
          <color indexed="64"/>
        </bottom>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2"/>
        <name val="Aptos"/>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theme="0"/>
      </font>
      <fill>
        <patternFill>
          <bgColor rgb="FFB13737"/>
        </patternFill>
      </fill>
    </dxf>
    <dxf>
      <font>
        <strike val="0"/>
        <outline val="0"/>
        <shadow val="0"/>
        <u val="none"/>
        <vertAlign val="baseline"/>
        <sz val="12"/>
        <name val="Aptos"/>
        <family val="2"/>
        <scheme val="none"/>
      </font>
      <fill>
        <patternFill patternType="none">
          <fgColor indexed="64"/>
          <bgColor auto="1"/>
        </patternFill>
      </fill>
    </dxf>
  </dxfs>
  <tableStyles count="1" defaultTableStyle="TableStyleMedium2" defaultPivotStyle="PivotStyleLight16">
    <tableStyle name="Estilo de tabla 1" pivot="0" count="5" xr9:uid="{E48E7FD6-EA74-41B3-99AB-9660374A11C3}">
      <tableStyleElement type="headerRow" dxfId="24"/>
      <tableStyleElement type="secondRowStripe" dxfId="23"/>
    </tableStyle>
  </tableStyles>
  <colors>
    <mruColors>
      <color rgb="FF44546A"/>
      <color rgb="FFB13737"/>
      <color rgb="FFFF3333"/>
      <color rgb="FFFF66FF"/>
      <color rgb="FF0000FF"/>
      <color rgb="FFFFFFFF"/>
      <color rgb="FFFFCCFF"/>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[DES -FT009 Plan de Acción 2025 V0.xlsx]Hoja3!TablaDinámica1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Hoja3!$B$3</c:f>
              <c:strCache>
                <c:ptCount val="1"/>
                <c:pt idx="0">
                  <c:v>Total</c:v>
                </c:pt>
              </c:strCache>
            </c:strRef>
          </c:tx>
          <c:spPr>
            <a:solidFill>
              <a:schemeClr val="accent1"/>
            </a:solidFill>
            <a:ln>
              <a:noFill/>
            </a:ln>
            <a:effectLst/>
            <a:sp3d/>
          </c:spPr>
          <c:invertIfNegative val="0"/>
          <c:cat>
            <c:strRef>
              <c:f>Hoja3!$A$4:$A$21</c:f>
              <c:strCache>
                <c:ptCount val="17"/>
                <c:pt idx="0">
                  <c:v>Dirección de Evaluación</c:v>
                </c:pt>
                <c:pt idx="1">
                  <c:v>Dirección de Producción y Operaciones</c:v>
                </c:pt>
                <c:pt idx="2">
                  <c:v>Dirección de Tecnología e Información</c:v>
                </c:pt>
                <c:pt idx="3">
                  <c:v>Oficina Asesora de Comunicaciones y Mercadeo</c:v>
                </c:pt>
                <c:pt idx="4">
                  <c:v>Oficina Asesora de Planeación</c:v>
                </c:pt>
                <c:pt idx="5">
                  <c:v>Oficina Asesora Jurídica </c:v>
                </c:pt>
                <c:pt idx="6">
                  <c:v>Oficina de Control Interno</c:v>
                </c:pt>
                <c:pt idx="7">
                  <c:v>Oficina Gestión de Proyectos de Investigación</c:v>
                </c:pt>
                <c:pt idx="8">
                  <c:v>Subdirección de Abastecimiento y Servicios Generales</c:v>
                </c:pt>
                <c:pt idx="9">
                  <c:v>Subdirección de Análisis y Divulgación</c:v>
                </c:pt>
                <c:pt idx="10">
                  <c:v>Subdirección de Aplicación de Instrumentos</c:v>
                </c:pt>
                <c:pt idx="11">
                  <c:v>Subdirección de Diseño de Instrumentos</c:v>
                </c:pt>
                <c:pt idx="12">
                  <c:v>Subdirección de Estadísticas</c:v>
                </c:pt>
                <c:pt idx="13">
                  <c:v>Subdirección de Producción de Instrumentos</c:v>
                </c:pt>
                <c:pt idx="14">
                  <c:v>Subdirección de Talento Humano</c:v>
                </c:pt>
                <c:pt idx="15">
                  <c:v>Subdirección Financiera y Contable</c:v>
                </c:pt>
                <c:pt idx="16">
                  <c:v>Unidad de Atención al Ciudadano</c:v>
                </c:pt>
              </c:strCache>
            </c:strRef>
          </c:cat>
          <c:val>
            <c:numRef>
              <c:f>Hoja3!$B$4:$B$21</c:f>
              <c:numCache>
                <c:formatCode>General</c:formatCode>
                <c:ptCount val="17"/>
                <c:pt idx="0">
                  <c:v>3</c:v>
                </c:pt>
                <c:pt idx="1">
                  <c:v>1</c:v>
                </c:pt>
                <c:pt idx="2">
                  <c:v>3</c:v>
                </c:pt>
                <c:pt idx="3">
                  <c:v>4</c:v>
                </c:pt>
                <c:pt idx="4">
                  <c:v>14</c:v>
                </c:pt>
                <c:pt idx="5">
                  <c:v>2</c:v>
                </c:pt>
                <c:pt idx="6">
                  <c:v>1</c:v>
                </c:pt>
                <c:pt idx="7">
                  <c:v>6</c:v>
                </c:pt>
                <c:pt idx="8">
                  <c:v>4</c:v>
                </c:pt>
                <c:pt idx="9">
                  <c:v>22</c:v>
                </c:pt>
                <c:pt idx="10">
                  <c:v>1</c:v>
                </c:pt>
                <c:pt idx="11">
                  <c:v>2</c:v>
                </c:pt>
                <c:pt idx="12">
                  <c:v>3</c:v>
                </c:pt>
                <c:pt idx="13">
                  <c:v>2</c:v>
                </c:pt>
                <c:pt idx="14">
                  <c:v>6</c:v>
                </c:pt>
                <c:pt idx="15">
                  <c:v>1</c:v>
                </c:pt>
                <c:pt idx="16">
                  <c:v>4</c:v>
                </c:pt>
              </c:numCache>
            </c:numRef>
          </c:val>
          <c:extLst>
            <c:ext xmlns:c16="http://schemas.microsoft.com/office/drawing/2014/chart" uri="{C3380CC4-5D6E-409C-BE32-E72D297353CC}">
              <c16:uniqueId val="{00000000-9CC0-4A65-A5AB-0688634F05E2}"/>
            </c:ext>
          </c:extLst>
        </c:ser>
        <c:dLbls>
          <c:showLegendKey val="0"/>
          <c:showVal val="0"/>
          <c:showCatName val="0"/>
          <c:showSerName val="0"/>
          <c:showPercent val="0"/>
          <c:showBubbleSize val="0"/>
        </c:dLbls>
        <c:gapWidth val="150"/>
        <c:shape val="box"/>
        <c:axId val="1154791424"/>
        <c:axId val="1131980048"/>
        <c:axId val="0"/>
      </c:bar3DChart>
      <c:catAx>
        <c:axId val="11547914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1980048"/>
        <c:crosses val="autoZero"/>
        <c:auto val="1"/>
        <c:lblAlgn val="ctr"/>
        <c:lblOffset val="100"/>
        <c:noMultiLvlLbl val="0"/>
      </c:catAx>
      <c:valAx>
        <c:axId val="11319800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547914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571500</xdr:colOff>
      <xdr:row>0</xdr:row>
      <xdr:rowOff>0</xdr:rowOff>
    </xdr:from>
    <xdr:to>
      <xdr:col>3</xdr:col>
      <xdr:colOff>2867025</xdr:colOff>
      <xdr:row>31</xdr:row>
      <xdr:rowOff>66675</xdr:rowOff>
    </xdr:to>
    <xdr:graphicFrame macro="">
      <xdr:nvGraphicFramePr>
        <xdr:cNvPr id="2" name="Gráfico 1">
          <a:extLst>
            <a:ext uri="{FF2B5EF4-FFF2-40B4-BE49-F238E27FC236}">
              <a16:creationId xmlns:a16="http://schemas.microsoft.com/office/drawing/2014/main" id="{36A3206F-3B58-8CDA-1182-DDF14B0BD0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1025071</xdr:colOff>
      <xdr:row>0</xdr:row>
      <xdr:rowOff>0</xdr:rowOff>
    </xdr:from>
    <xdr:to>
      <xdr:col>1</xdr:col>
      <xdr:colOff>509469</xdr:colOff>
      <xdr:row>2</xdr:row>
      <xdr:rowOff>282802</xdr:rowOff>
    </xdr:to>
    <xdr:pic>
      <xdr:nvPicPr>
        <xdr:cNvPr id="3" name="Imagen 2">
          <a:extLst>
            <a:ext uri="{FF2B5EF4-FFF2-40B4-BE49-F238E27FC236}">
              <a16:creationId xmlns:a16="http://schemas.microsoft.com/office/drawing/2014/main" id="{13F8D720-4219-4296-8D67-C9DD54A5CFD8}"/>
            </a:ext>
          </a:extLst>
        </xdr:cNvPr>
        <xdr:cNvPicPr>
          <a:picLocks noChangeAspect="1"/>
        </xdr:cNvPicPr>
      </xdr:nvPicPr>
      <xdr:blipFill rotWithShape="1">
        <a:blip xmlns:r="http://schemas.openxmlformats.org/officeDocument/2006/relationships" r:embed="rId1"/>
        <a:srcRect l="36213" t="13869" r="38640" b="10584"/>
        <a:stretch/>
      </xdr:blipFill>
      <xdr:spPr>
        <a:xfrm>
          <a:off x="1025071" y="0"/>
          <a:ext cx="672755" cy="8143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guevara/Downloads/Plan-de-Accion-Institucional-2024-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dicadores"/>
      <sheetName val="PAI 2024 V2"/>
      <sheetName val="Instructivo"/>
      <sheetName val="Tabla"/>
      <sheetName val="PAI 2024 (propuesta)"/>
    </sheetNames>
    <sheetDataSet>
      <sheetData sheetId="0">
        <row r="1">
          <cell r="F1" t="str">
            <v>Valor Público</v>
          </cell>
        </row>
        <row r="2">
          <cell r="F2" t="str">
            <v>Misional</v>
          </cell>
        </row>
        <row r="3">
          <cell r="F3" t="str">
            <v>Desarrollo Organizacional</v>
          </cell>
        </row>
        <row r="4">
          <cell r="F4" t="str">
            <v>Financiera</v>
          </cell>
        </row>
        <row r="26">
          <cell r="J26" t="str">
            <v>Operación Comercial</v>
          </cell>
        </row>
        <row r="27">
          <cell r="J27" t="str">
            <v>Funcionamiento</v>
          </cell>
        </row>
        <row r="28">
          <cell r="J28" t="str">
            <v>Inversión</v>
          </cell>
        </row>
        <row r="40">
          <cell r="A40" t="str">
            <v>No Aplica</v>
          </cell>
        </row>
        <row r="41">
          <cell r="A41" t="str">
            <v>1. Planeación Institucional</v>
          </cell>
        </row>
        <row r="42">
          <cell r="A42" t="str">
            <v>2. Gestión presupuestal y eficiencia del gasto público</v>
          </cell>
        </row>
        <row r="43">
          <cell r="A43" t="str">
            <v>3. Compras y Contratación Pública</v>
          </cell>
        </row>
        <row r="44">
          <cell r="A44" t="str">
            <v>4. Talento humano</v>
          </cell>
        </row>
        <row r="45">
          <cell r="A45" t="str">
            <v>5. Integridad</v>
          </cell>
        </row>
        <row r="46">
          <cell r="A46" t="str">
            <v>6. Transparencia, acceso a la información pública y lucha contra la corrupción</v>
          </cell>
        </row>
        <row r="47">
          <cell r="A47" t="str">
            <v>7. Fortalecimiento organizacional y simplificación de procesos</v>
          </cell>
        </row>
        <row r="48">
          <cell r="A48" t="str">
            <v>8. Servicio al ciudadano</v>
          </cell>
        </row>
        <row r="49">
          <cell r="A49" t="str">
            <v>9. Participación ciudadana en la gestión pública</v>
          </cell>
        </row>
        <row r="50">
          <cell r="A50" t="str">
            <v>10. Racionalización de trámites</v>
          </cell>
        </row>
        <row r="51">
          <cell r="A51" t="str">
            <v>11.Gobierno digital</v>
          </cell>
        </row>
        <row r="52">
          <cell r="A52" t="str">
            <v>12. Seguridad digital</v>
          </cell>
        </row>
        <row r="53">
          <cell r="A53" t="str">
            <v>13.Defensa jurídica</v>
          </cell>
        </row>
        <row r="54">
          <cell r="A54" t="str">
            <v>14. Mejora normativa</v>
          </cell>
        </row>
        <row r="55">
          <cell r="A55" t="str">
            <v>15.Gestión del conocimiento y la innovación</v>
          </cell>
        </row>
        <row r="56">
          <cell r="A56" t="str">
            <v>16.Gestión documental</v>
          </cell>
        </row>
        <row r="57">
          <cell r="A57" t="str">
            <v>17.Gestión de la información estadística</v>
          </cell>
        </row>
        <row r="58">
          <cell r="A58" t="str">
            <v>18. Seguimiento y evaluación del desempeño institucional</v>
          </cell>
        </row>
        <row r="59">
          <cell r="A59" t="str">
            <v xml:space="preserve">19. Control interno </v>
          </cell>
        </row>
      </sheetData>
      <sheetData sheetId="1"/>
      <sheetData sheetId="2"/>
      <sheetData sheetId="3" refreshError="1"/>
      <sheetData sheetId="4" refreshError="1"/>
      <sheetData sheetId="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ndres Niño Parrado" refreshedDate="45636.826446412037" createdVersion="8" refreshedVersion="8" minRefreshableVersion="3" recordCount="79" xr:uid="{C7A811A9-AAF6-45D1-9B73-9AD7F43047B3}">
  <cacheSource type="worksheet">
    <worksheetSource name="Tabla1"/>
  </cacheSource>
  <cacheFields count="17">
    <cacheField name="Código" numFmtId="0">
      <sharedItems containsNonDate="0" containsString="0" containsBlank="1"/>
    </cacheField>
    <cacheField name="Dependencia " numFmtId="0">
      <sharedItems count="17">
        <s v="Dirección de Evaluación"/>
        <s v="Dirección de Producción y Operaciones"/>
        <s v="Dirección de Tecnología e Información"/>
        <s v="Oficina Asesora de Comunicaciones y Mercadeo"/>
        <s v="Oficina Asesora de Planeación"/>
        <s v="Oficina Asesora Jurídica "/>
        <s v="Oficina de Control Interno"/>
        <s v="Oficina Gestión de Proyectos de Investigación"/>
        <s v="Subdirección de Abastecimiento y Servicios Generales"/>
        <s v="Subdirección de Análisis y Divulgación"/>
        <s v="Subdirección de Aplicación de Instrumentos"/>
        <s v="Subdirección de Diseño de Instrumentos"/>
        <s v="Subdirección de Estadísticas"/>
        <s v="Subdirección de Producción de Instrumentos"/>
        <s v="Subdirección de Talento Humano"/>
        <s v="Subdirección Financiera y Contable"/>
        <s v="Unidad de Atención al Ciudadano"/>
      </sharedItems>
    </cacheField>
    <cacheField name="Perspectiva" numFmtId="0">
      <sharedItems/>
    </cacheField>
    <cacheField name="Objetivo Estratégico " numFmtId="0">
      <sharedItems/>
    </cacheField>
    <cacheField name="Iniciativa estratégica" numFmtId="0">
      <sharedItems/>
    </cacheField>
    <cacheField name="Politica MIPG " numFmtId="0">
      <sharedItems/>
    </cacheField>
    <cacheField name="Fuente" numFmtId="0">
      <sharedItems/>
    </cacheField>
    <cacheField name="Proceso Asociado" numFmtId="0">
      <sharedItems/>
    </cacheField>
    <cacheField name="Actividad - Líneas de acción para la anualidad." numFmtId="0">
      <sharedItems count="79" longText="1">
        <s v="La Dirección de Evaluación coordina los compromisos adquiridos (durante la vigencia) con los consorcios internacionales para la correcta implementación, análisis y difusión de estás pruebas en el país. El director de evaluación es el representante técnico nacional ante los organismos internacionales._x000a__x000a_A. Estudio Principal PISA 2025 : ventana de aplicación 21 de abril al 30 de mayo de 2025_x000a__x000a_B. Estudio Principal ERCE 2025: ventana de aplicación 01 de septiembre al 03 de octubre de 2025_x000a__x000a_C.Pre-piloto SSES 2026***: Ventana de aplicación del pre-piloto septiembre a diciembre de 2025 _x000a_***Estamos a la espera de la suscripción del convenio  de participación entre la Secretaría de Educación de Bogotá y la OCDE para iniciar actividades de cara a este estudio en 2025. El plazo de suscripción es el 31 de diciembre de 2024. "/>
        <s v="Elaborar y consolidar informes de nuevas mediciones que se asignen de manera institucional a la dirección de evaluación, y elaborar las recomendaciones"/>
        <s v="Implementar la medición de la calidad de educación inicial de las instituciones educativas distritales de Bogotá "/>
        <s v="Realizar seguimiento a la Planeación y ejecución Operativa de las pruebas de estado, pruebas internacionales y demás evaluaciones que requiera el Instituto para la vigencia, conforme con las particularidades y necesidades específicas con carácter diferencia"/>
        <s v="Infaestructura Tecnológica"/>
        <s v="Transformación Digital"/>
        <s v="Cyberseguridad"/>
        <s v="Participación del Icfes en eventos regionales, nacionales e internacionales "/>
        <s v="Desarrollar estrategias de comunicación interna con las diferentes dependencias del Instituto, garantizando una difusión apropiada y oportuna de la información que genera el Instituto a todos los colaboradores."/>
        <s v="Realización y  seguimiento a los publicaciones realizadas en medios de comunicación."/>
        <s v="Diseñar y ejecutar capacitacion de lenguaje claro a los colaboradores del Instituto"/>
        <s v="Plan de Seguridad y Privacidad de la Información"/>
        <s v="Plan de Tratamiento de Riesgos de Seguridad y Privacidad de la Información"/>
        <s v="Plan de implementación  ISO 27001:2022"/>
        <s v="Desarrollar las actividades de austeridad y gestión ambiental, a través del cumplimiento del plan de trabajo de la vigencia 2025"/>
        <s v="Elaboración de inventario de fuentes de emisión"/>
        <s v="Proyecto Estratégico: Informe de sostenibilidad"/>
        <s v="Plan de implementación ISO 14001:2015"/>
        <s v="Proyecto Estratégico: Implementación del SIGO"/>
        <s v="Programa de Transparencia y ética pública"/>
        <s v="Realizar seguimiento al cumplimiento del Plan de Brechas MIPG"/>
        <s v="Arquitectura Empresarial"/>
        <s v="Rueda de negocios internacional"/>
        <s v="Actualización, rediseño y divulgación del Portafolio de Servicios"/>
        <s v="Gestionar el contenido de la sección de consultoría de la página web "/>
        <s v="Presentar al Comité de Gestión y Desempeño informes semestrales sobre los avances y resultados del desempeño de la PPDA"/>
        <s v="Diseñar y ejecutar una encuesta anual dirigida a los jefes de áreas del Instituto con el objetivo de evaluar el manejo y control de las PQRSD "/>
        <s v="Realizar auditorías internas sobre gestión y resultados, a los procesos o proyectos  del Plan Anual de Auditoría aprobado por el Comité Institucional de Coordinación de Control Interno y realizar los informes de Ley y de Seguimiento que le  competen"/>
        <s v="Diseñar e implementar la estrategia de divulgación y apropiación de la investigación que desarrolla el ICFES"/>
        <s v="Publicar y fomentar los datos abiertos generados por el Instituto para promover  la investigación externa en el sector educativo"/>
        <s v="Participar en eventos académicos para difundir resultados e investigaciones del Icfes"/>
        <s v="Participar en eventos con el sector educativo y diversas partes interesadas para el desarrollo y fomento a la Investigación "/>
        <s v="Generar productos de investigación de alta calidad con enfoque diferencial y/o Territorial"/>
        <s v="Registrar productos derivados de proyectos de investigación del Icfes"/>
        <s v="Cumplimiento Plan Institucional de Archivos"/>
        <s v="Cumplimiento Plan de Conservación Documental "/>
        <s v="Cumplimiento Plan de Preservación Digital"/>
        <s v="Cumplimiento Plan Anual de Adquisiciones "/>
        <s v="Desarrollar y gestionar la publicación por parte de OACyM de 10 calendarios y parrillas mensuales de las actividades desarrolladas por la Subdirección, referente a talleres, sesiones de difusión y/o divulgación."/>
        <s v="Implementar la estrategia de Comunidad de aprendizaje (CdA), la cuál consta de: _x000a_1). Acompañamiento a las 11 preseleccionados de los reconocimientos compartir saberes 2024 _x000a_(peso de la actividad: 20%)_x000a_2). Diseño, ajuste y pilotaje de la nueva plataforma de CdA (peso de la actividad: 20%). _x000a_3). 5 galardones a las buenas prácticas del análisis, uso e interpretación de resultados para el mejoramiento de la calidad educativa (peso de la actividad: 20%)._x000a_4). Realización de 8 espacios virtuales o presenciales de Juntanzas del Saber con la Comunidad educativa (peso de la actividad: 20%)._x000a_5). Realización del Encuentro Nacional Compartir Saberes 2025 (peso de la actividad: 20%)."/>
        <s v="Realizar 40 Encuentros Regionales por la apropiación social de los resultados: Evaluar para la vida 2025, el sentido de la evaluación para el mejoramiento de la calidad educativa en 40 ETC focalizadas de acuerdo a sus situaciones de contexto y resultados obtenidos en las diferentes evaluaciones aplicadas."/>
        <s v="Preparar, apoyar y/o ajustar los 8 contenidos, talleres, difusiones y/o sesiones solicitadas por la Dirección de Evaluación o la Dirección General."/>
        <s v="Generación de nuevos indicadores de medición de los procesos de análisis y Apropiación Social de Resultados: _x000a__x000a_•⁠  ⁠Levantar el marco teórico para los nuevos indicadores de gestión de la SAYD (25%)._x000a_•⁠  ⁠Operacionalizar las variables de los nuevos indicadores de gestión de la SAYD (25%)._x000a_•⁠  ⁠Pilotear los indicadores de gestión de la SAYD y ajustarlos (50%)."/>
        <s v="Llevar a cabo el pilotaje de los protocolos de instrumentos de investigación del portafolio de metodologías de la SAYD en el marco de las actividades de divulgación y socialización de la SAYD,  promoviendo la incorporación del enfoque diferencial."/>
        <s v="Consolidar el documento de procedimiento del laboratorio de innovación, que consolide las actividades, líneas de investigación y plan de trabajo durante los próximos años y durante la vigencia. "/>
        <s v="Realizar un análisis semestral sobre la consulta, acceso, utilidad y  uso de los  contenidos del Observatorio de Datos del Icfes."/>
        <s v="Diseñar y crear mailings, infografías y piezas gráficas que logren comunicar un panorama general sobre  el desempeño de la población estudiantil  con un enfoque diferencial "/>
        <s v="_x000a_Diseñar, implementar y desarrollar 5 multimedias interactivas como herramientas de difusión para los productos digitales asociados a los diferentes exámenes "/>
        <s v="Diseñar , gestionar, administrar e implementar contenidos mensualmente que apoyen el fortalecimiento de la página de Comunidad de aprendizaje."/>
        <s v="Diseñar, diagramar , e implementar los diferentes informes de análisis y difusión de resultados de la información derivada de las evaluaciones de la educación que realiza el Instituto Colombiano para la Evaluación de la Educación."/>
        <s v="Diseñar, producir e implementar video-cápsulas que apoyen la difusión de los diferentes exámenes productos de los análisis de los resultados."/>
        <s v="Crear, diseñar y administrar contenidos que apoyen la actualización frecuente de la herramienta Saber +"/>
        <s v="Apoyar gráfica y tecnológicamente la producción de presentaciones, piezas, resumenes infográficos, actualización de visores,  notas de política y demás actividades que hagan parte de las actividades de la SAyD"/>
        <s v="Elaborar cinco (5) resúmenes infográficos con los resultados obtenidos en las pruebas Saber 3°, 5°, 7° y 9°, Saber 11°, Saber TyT, Saber Pro que contribuya a la toma de decisiones estratégicas e involcre el enfoque diferencial en el análisis de los resultados"/>
        <s v="Elaborar cuatro (4) resúmenes infográficos de resultados para clientes externos del instituto con los resultados obtenidos en las pruebas Saber 11°, Saber TyT, Saber Pro que contribuya a la toma de decisiones estratégicas  e involcre el enfoque diferencial en el análisis de los resultados."/>
        <s v="Actualizar tres (3) visores de resultados sobre la evaluación de la educación para estar al tanto de los resultados que se obtienen a nivel territorial en el marco del Observatorio de Datos del Icfes"/>
        <s v="Elaborar cuatro (4) informes de resultados con resultados de las pruebas nacionales obtenidos en las pruebas Saber 11°, Saber TyT, Saber Pro, TALIS y TALIS  Starting Strong  "/>
        <s v="Elaborar diez (10) informes de resultados para clientes externos del Icfes con los resultados obtenidos en las pruebas Saber 3°, 5°, 7° y 9°, Saber 11°, Saber TyT, Saber Pro, pruebas SER y del examen de Patrulleros. "/>
        <s v="Elaborar ocho (8) apuntes del Icfes para la política educativa a partir de los resultados de las pruebas nacionales e internacionales: dos (2) notas de política debe analizar asuntos de enfoque diferencial, (2) notas de política de pruebas internacionales y (4) notas de política con resultados de pruebas nacionales."/>
        <s v="- Automatización de reportes a nivel de Entidad Territorial Certificada con los resultados del examen Saber 11° y Clasificación de Planteles 2024"/>
        <s v="Realizar la Planeación y ejecución Operativa de las pruebas de estado y demás evaluaciones que requiera el Instituto para la vigencia, de acuerdo con las particularidades y necesidades específicas con carácter diferencial"/>
        <s v="Brindar a la población con discapacidad mayor acceso en los exámenes de Estado, por medio del diseño de armado con ajustes diferenciales."/>
        <s v="Implementación de enfoque étnico en la evaluación educativa externa"/>
        <s v="Brindar material bibliográfico a los investigadores acerca de los procedimientos estadísticos que realiza la institución, con el fin de proveer herramientas para la construcción de investigación."/>
        <s v="Generar evidencia estadística y psicométrica para fortalecer los procesos de evaluación, abordando de manera efectiva las particularidades de las subpoblaciones del país en la calificación de los exámenes Saber 11. "/>
        <s v="Realizar el procesamiento de nuevos agregados para brindar mayor accesibilidad y satisfacer las necesidades de información de los diferentes grupos de valor."/>
        <s v="Ejecutar la producción editorial para las pruebas de estado, proyectos de evaluación y nuevos negocios siguiendo los criterios de calidad y oportunidad basados en un enfoque diferencial según se requiera."/>
        <s v="Ejecutar la codificación de las respuestas a las preguntas abiertas aplicadas en las pruebas de estado, pruebas internacionales, proyectos de evaluación y nuevos negocios siguiendo criterios de calidad y oportunidad basados en un enfoque diferencial según se requiera."/>
        <s v="Ejecutar el Plan Anual de Vacantes  "/>
        <s v="Ejecutar el Plan de Previsión de Recursos Humanos"/>
        <s v="Ejecutar el Plan Estratégico de Talento Humano  "/>
        <s v="Ejecutar el Plan Institucional de Capacitación   "/>
        <s v="Ejecutar el Plan de Incentivos Institucionales  "/>
        <s v="Ejecutar el Plan Trabajo Anual en Seguridad y Salud en el Trabajo  "/>
        <s v="1. Identificar los posibles cambios de variables que afectan las distribuciones porcentuales según los niveles de ingresos de las diferentes pruebas y que son aplicables, al modelo de costeo conforme al nuevo esquema tarifario. _x000a_2.  Actualizar el modelo de costeo por actividades y analizar los posibles efectos, en los costos unitarios y totales, de acuerdo a los inductores establecidos; desde la perspectiva contable según información financiera (ingresos por prueba, costos variables y gastos fijos). "/>
        <s v="Diseñar la encuesta de satisfacción a grupos focales con carácter diferencial"/>
        <s v="Implementar mecanismos de acercamiento a los grupos de interés de la entidad, con el fin de generar soluciones en línea."/>
        <s v="Participar en las ferias Nacionales de Servicio al Ciudadano, convocadas por el Departamento Administrativo de la Función Pública "/>
        <s v="Mejorar la experiencia de servicio, mediante acciones que promuevan la interacción y suplan las necesidades de nuestros grupos de interés tanto internos, como externos. "/>
      </sharedItems>
    </cacheField>
    <cacheField name="Producto- Resultado" numFmtId="0">
      <sharedItems containsBlank="1" longText="1"/>
    </cacheField>
    <cacheField name="Indicador" numFmtId="0">
      <sharedItems containsBlank="1" longText="1"/>
    </cacheField>
    <cacheField name="Dependencia Responsable" numFmtId="0">
      <sharedItems/>
    </cacheField>
    <cacheField name="Fecha Inicio" numFmtId="14">
      <sharedItems containsSemiMixedTypes="0" containsNonDate="0" containsDate="1" containsString="0" minDate="2025-01-01T00:00:00" maxDate="2025-08-02T00:00:00"/>
    </cacheField>
    <cacheField name="Fecha Fin " numFmtId="14">
      <sharedItems containsSemiMixedTypes="0" containsNonDate="0" containsDate="1" containsString="0" minDate="2025-04-30T00:00:00" maxDate="2026-01-01T00:00:00"/>
    </cacheField>
    <cacheField name="Fuente de Financiación " numFmtId="0">
      <sharedItems containsBlank="1"/>
    </cacheField>
    <cacheField name="Proyecto de Inversión" numFmtId="0">
      <sharedItems containsBlank="1"/>
    </cacheField>
    <cacheField name="Valor" numFmtId="44">
      <sharedItems containsBlank="1" containsMixedTypes="1" containsNumber="1" containsInteger="1" minValue="30000000" maxValue="15334832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
  <r>
    <m/>
    <x v="0"/>
    <s v="Misional"/>
    <s v="OBJ3: Consolidar y potenciar las relaciones estratégicas con el sector educativo y diversas partes interesadas"/>
    <s v="Generación de alianzas estrategias, nacionales e internacionales"/>
    <s v="Política de Planeación Institucional"/>
    <s v="Plan Anual de Adquisiciones"/>
    <s v="API Aplicación de Instrumentos de Evaluación "/>
    <x v="0"/>
    <s v="Implementación de los estudios internacionales vigentes"/>
    <s v="Estado de avance del cumplimiento de las actividades pactadas con los consorcios (durante la vigencia) de cara a cada uno de los estudios internacionales activos"/>
    <s v="DE-DPO"/>
    <d v="2025-01-27T00:00:00"/>
    <d v="2025-12-31T00:00:00"/>
    <s v="Operación Comercial"/>
    <s v="Fortalecimiento Servicios de Evaluación"/>
    <n v="272814667"/>
  </r>
  <r>
    <m/>
    <x v="0"/>
    <s v="Misional"/>
    <s v="OBJ4:Fortalecer los procesos de evaluación para abordar de manera efectiva las particularidades y necesidades específicas con carácter diferencial"/>
    <s v="Implementación de proyectos de evaluación con carácter Diferencial"/>
    <s v="Política de Planeación Institucional"/>
    <s v="Plan Anual de Adquisiciones"/>
    <s v="API Aplicación de Instrumentos de Evaluación "/>
    <x v="1"/>
    <s v="Revisión de instrumentos de acuerdo con población definida en enfoque diferencial._x000a__x000a_Planeación y aplicación de las nuevas mediciones_x000a__x000a_Elaboración de informes de las nuevas mediciones _x000a__x000a_Reuniones del equipo para el proyecto de inclusión (etnias y territorio, género y discapacidad)"/>
    <s v="Avance de los proyectos de evaluación que cuentan con carácter diferencial y territorial"/>
    <s v="DE"/>
    <d v="2025-01-27T00:00:00"/>
    <d v="2025-12-31T00:00:00"/>
    <s v="Operación Comercial"/>
    <s v="Fortalecimiento Servicios de Evaluación"/>
    <n v="232483308"/>
  </r>
  <r>
    <m/>
    <x v="0"/>
    <s v="Misional"/>
    <s v="OBJ3: Consolidar y potenciar las relaciones estratégicas con el sector educativo y diversas partes interesadas"/>
    <s v="Generación de alianzas estrategias, nacionales e internacionales"/>
    <s v="Política de Planeación Institucional"/>
    <s v="Plan Anual de Adquisiciones"/>
    <s v="API Aplicación de Instrumentos de Evaluación "/>
    <x v="2"/>
    <s v="Informes comparativos y descriptivos_x000a_Socialización y apropiación de resultados en territorio"/>
    <s v="Avance del proyecto de medición de la calidad de educación inicial"/>
    <s v="DE"/>
    <d v="2025-01-27T00:00:00"/>
    <d v="2025-12-31T00:00:00"/>
    <s v="Operación Comercial"/>
    <s v="Fortalecimiento Servicios de Evaluación"/>
    <n v="397628266"/>
  </r>
  <r>
    <m/>
    <x v="1"/>
    <s v="Misional"/>
    <s v="OBJ4:Fortalecer los procesos de evaluación para abordar de manera efectiva las particularidades y necesidades específicas con carácter diferencial"/>
    <s v="Implementación de proyectos de evaluación con carácter Diferencial y Territorial"/>
    <s v="Política de Transparencia, Integridad y Lucha Contra la Corrupción"/>
    <s v="Otros Planes"/>
    <s v="API Aplicación de Instrumentos de Evaluación "/>
    <x v="3"/>
    <s v="Gestión en la producción y aplicación de instrumentos "/>
    <s v="Numero de actividades a cargo de la DPO realizadas en el trimestre por prueba/ Numero  de actividades a cargo de la DPO proyectadas para el trimestre por prueba * 100"/>
    <s v="Dirección de Producción y Operaciones"/>
    <d v="2025-01-02T00:00:00"/>
    <d v="2025-12-31T00:00:00"/>
    <s v="Operación Comercial"/>
    <m/>
    <m/>
  </r>
  <r>
    <m/>
    <x v="2"/>
    <s v="Desarrollo Organizacional"/>
    <s v="OBJ6: Desarrollar capacidades internas para adaptarse a las demandas cambiantes del entorno educativo."/>
    <s v="Estrategia de modernización Tecnológica para el Fortalecimiento Institucional"/>
    <s v="Política de Gobierno Digital"/>
    <s v="Plan Anual de Adquisiciones"/>
    <s v="GTI Gestión de Tecnología e Información "/>
    <x v="4"/>
    <s v="Construcción de un PETI complementario a la version actual que se ajuste a la Nueva vision estratégica del ICFES Nuevas tecnologías del modelo de datos de la entidad.  Construcción y adaptación del diseño de la arquitectura de referencia  para la entidad. Vigilancia y monitoreo de las pruebas electrónicas del ICFES. Implementación de soluciones de inteligencia de negocios. Licenciamiento de la herramienta para el portal institucional del Icfes. Licenciamiento de la herramienta Ckeditor"/>
    <s v="Porcentaje de avance en la implementación de las Herramientas tecnológicas que permitan la transformación difital del ICFES"/>
    <s v="Dirección de Tecnología e Información"/>
    <d v="2025-03-01T00:00:00"/>
    <d v="2025-12-31T00:00:00"/>
    <s v="Operación Comercial"/>
    <s v="Fortalecimiento Tecnológico"/>
    <n v="15334832000"/>
  </r>
  <r>
    <m/>
    <x v="2"/>
    <s v="Desarrollo Organizacional"/>
    <s v="OBJ6: Desarrollar capacidades internas para adaptarse a las demandas cambiantes del entorno educativo."/>
    <s v="Estrategia de modernización Tecnológica para el Fortalecimiento Institucional"/>
    <s v="Política de Gobierno Digital"/>
    <s v="Plan Anual de Adquisiciones"/>
    <s v="GTI Gestión de Tecnología e Información "/>
    <x v="5"/>
    <s v="Desarrollo de un Assessment Estratégico para el ICFES. Desarrollo un modelo potente y accionable de Arquitectura Empresarial para el ICFES. Servicios de fabrica de pruebas para los proyectos estratégicos y misionales del Icfes. Servicios de fabrica de software para los proyectos estratégicos y misionales del Icfes. Gestión de fábricas de software para el diagnóstico, diseño e implementación de mejoras en los procesos de gestión de la Fábrica de Software de la entidad."/>
    <s v="Porcentaje de avance en la implementación de las Herramientas tecnológicas que permitan la transformación difital del ICFES"/>
    <s v="Subdirección de Desarrollo de Apliacaciones"/>
    <d v="2025-03-01T00:00:00"/>
    <d v="2025-12-31T00:00:00"/>
    <s v="Inversión"/>
    <s v="Fortalecimiento Tecnológico"/>
    <m/>
  </r>
  <r>
    <m/>
    <x v="2"/>
    <s v="Desarrollo Organizacional"/>
    <s v="OBJ6: Desarrollar capacidades internas para adaptarse a las demandas cambiantes del entorno educativo."/>
    <s v="Estrategia de modernización Tecnológica para el Fortalecimiento Institucional"/>
    <s v="Política de Gobierno Digital"/>
    <s v="Plan Anual de Adquisiciones"/>
    <s v="GTI Gestión de Tecnología e Información "/>
    <x v="6"/>
    <s v="Mejoramiento de la seguridad cibernética. Protección de activos digitales  Garantizar la integridad, confidencialidad y disponibilidad de la información crítica de la organización. Seguridad de la información"/>
    <s v="Porcentaje de avance en la implementación de las Herramientas tecnológicas que permitan la transformación difital del ICFES"/>
    <s v="Sudirección de Información"/>
    <d v="2025-03-01T00:00:00"/>
    <d v="2025-12-31T00:00:00"/>
    <m/>
    <m/>
    <m/>
  </r>
  <r>
    <m/>
    <x v="3"/>
    <s v="Misional"/>
    <s v="OBJ3: Consolidar y potenciar las relaciones estratégicas con el sector educativo y diversas partes interesadas"/>
    <s v="Generación de alianzas estrategias, nacionales e internacionales"/>
    <s v="Política de Participación Ciudadana en la Gestión Pública"/>
    <s v="Otros Planes"/>
    <s v="DYC Divulgación y Comunicaciones"/>
    <x v="7"/>
    <s v="Material audiovisual de los eventos a los que se participa"/>
    <s v="Participación en eventos institucionales y del sector a nivel nacional y regional"/>
    <s v="Oficina Asesora de Comunicaciones y Mercadeo"/>
    <d v="2025-01-01T00:00:00"/>
    <d v="2025-12-31T00:00:00"/>
    <s v="Operación Comercial"/>
    <s v="Fortalecimiento Institucional"/>
    <s v="Por demanda"/>
  </r>
  <r>
    <m/>
    <x v="3"/>
    <s v="Desarrollo Organizacional"/>
    <s v="OBJ7:Mejorar la eficiencia operativa y la calidad en la gestión interna."/>
    <s v="Fortalecimiento de la Cultura organización y la Comunicación Interna"/>
    <s v="Política de Fortalecimiento Organizacional"/>
    <s v="Otros Planes"/>
    <s v="DYC Divulgación y Comunicaciones"/>
    <x v="8"/>
    <s v="Informe de análisis de  resultados de la encuesta semestral de comunicación interna formulada y aplicada a los colaboradores del Instituto"/>
    <s v="Nivel de satisfacción de los Colaboradores en relación con los procesos internos y la comunicación organizacional."/>
    <s v="Oficina Asesora de Comunicaciones y Mercadeo"/>
    <d v="2025-01-01T00:00:00"/>
    <d v="2025-12-31T00:00:00"/>
    <s v="Funcionamiento"/>
    <s v="Fortalecimiento Institucional"/>
    <m/>
  </r>
  <r>
    <m/>
    <x v="3"/>
    <s v="Desarrollo Organizacional"/>
    <s v="OBJ7:Mejorar la eficiencia operativa y la calidad en la gestión interna."/>
    <s v="Fortalecimiento de la Cultura organización y la Comunicación Interna"/>
    <s v="Política de Transparencia, Integridad y Lucha Contra la Corrupción"/>
    <s v="Programa de Transparencia y Etica Pública"/>
    <s v="DYC Divulgación y Comunicaciones"/>
    <x v="9"/>
    <s v="Informe de monitoreo de medios de comunicación "/>
    <s v="Numero de publicaciones en medios de comunicación"/>
    <s v="Oficina Asesora de Comunicaciones y Mercadeo"/>
    <d v="2025-01-01T00:00:00"/>
    <d v="2025-12-31T00:00:00"/>
    <s v="Funcionamiento"/>
    <s v="Fortalecimiento Institucional"/>
    <m/>
  </r>
  <r>
    <m/>
    <x v="3"/>
    <s v="Misional"/>
    <s v="OBJ7:Mejorar la eficiencia operativa y la calidad en la gestión interna."/>
    <s v="Fortalecimiento de la Cultura organización y la Comunicación Interna"/>
    <s v="Política de Fortalecimiento Organizacional"/>
    <s v="Otros Planes"/>
    <s v="DYC Divulgación y Comunicaciones"/>
    <x v="10"/>
    <s v="Capacitación de lenguaje claro a los colaboradores del Instituto"/>
    <s v="Realización de la capacitación virtual de expertos en lenguaje claro"/>
    <s v="Oficina Asesora de Comunicaciones y Mercadeo"/>
    <d v="2025-01-01T00:00:00"/>
    <d v="2025-12-31T00:00:00"/>
    <s v="Funcionamiento"/>
    <s v="Fortalecimiento Institucional"/>
    <m/>
  </r>
  <r>
    <m/>
    <x v="4"/>
    <s v="Desarrollo Organizacional"/>
    <s v="OBJ7:Mejorar la eficiencia operativa y la calidad en la gestión interna."/>
    <s v="Implementación del Sistema integrado de Gestión"/>
    <s v="Política de Seguridad Digital"/>
    <s v="Plan de Seguridad y Privacidad de la Información"/>
    <s v="DES Direccionamiento Estratégico "/>
    <x v="11"/>
    <s v="Informe trimestral de actividades del Mapa de Ruta de seguridad y privacidad de la información"/>
    <s v="Porcentaje de avance en las actividades del Mapa de Ruta"/>
    <s v="Oficina Asesora de Planeación"/>
    <d v="2025-01-01T00:00:00"/>
    <d v="2025-12-31T00:00:00"/>
    <m/>
    <m/>
    <m/>
  </r>
  <r>
    <m/>
    <x v="4"/>
    <s v="Desarrollo Organizacional"/>
    <s v="OBJ7:Mejorar la eficiencia operativa y la calidad en la gestión interna."/>
    <s v="Implementación del Sistema integrado de Gestión"/>
    <s v="Política de Seguridad Digital"/>
    <s v="Plan de Seguridad y Privacidad de la Información"/>
    <s v="DES Direccionamiento Estratégico "/>
    <x v="12"/>
    <s v="Informe de cierre de los  Riesgos de Seguridad y Privacidad de la Información"/>
    <s v="Porcentaje de ejecución del Plan anual 2025 de establecido de acuerdo con los lineamientos MIPG"/>
    <s v="Oficina Asesora de Planeación"/>
    <d v="2025-01-01T00:00:00"/>
    <d v="2025-12-31T00:00:00"/>
    <m/>
    <m/>
    <m/>
  </r>
  <r>
    <m/>
    <x v="4"/>
    <s v="Desarrollo Organizacional"/>
    <s v="OBJ7:Mejorar la eficiencia operativa y la calidad en la gestión interna."/>
    <s v="Implementación del Sistema integrado de Gestión"/>
    <s v="Política de Seguridad Digital"/>
    <s v="Plan de Seguridad y Privacidad de la Información"/>
    <s v="DES Direccionamiento Estratégico "/>
    <x v="13"/>
    <s v="Informe semestral de medición de los indicadores internos del SGSPI."/>
    <s v="Porcentaje de cumplimiento de los indicadores del SGSPI"/>
    <s v="Oficina Asesora de Planeación"/>
    <d v="2025-01-01T00:00:00"/>
    <d v="2025-12-31T00:00:00"/>
    <m/>
    <m/>
    <m/>
  </r>
  <r>
    <m/>
    <x v="4"/>
    <s v="Desarrollo Organizacional"/>
    <s v="OBJ7:Mejorar la eficiencia operativa y la calidad en la gestión interna."/>
    <s v="Implementación de estrategia sostenibilidad"/>
    <s v="Política de Fortalecimiento Organizacional"/>
    <s v="Otros Planes"/>
    <s v="DES Direccionamiento Estratégico "/>
    <x v="14"/>
    <s v="Informe de austeridad y gestión ambiental"/>
    <s v="Porcentaje de ejecución del plan de trabajo  austeridad y gestión ambiental"/>
    <s v="Oficina Asesora de Planeación"/>
    <d v="2025-01-01T00:00:00"/>
    <d v="2025-12-31T00:00:00"/>
    <m/>
    <m/>
    <m/>
  </r>
  <r>
    <m/>
    <x v="4"/>
    <s v="Desarrollo Organizacional"/>
    <s v="OBJ7:Mejorar la eficiencia operativa y la calidad en la gestión interna."/>
    <s v="Implementación de estrategia sostenibilidad"/>
    <s v="Política de Fortalecimiento Organizacional"/>
    <s v="Otros Planes"/>
    <s v="DES Direccionamiento Estratégico "/>
    <x v="15"/>
    <s v="Determinación de alcance de huella de carbono_x000a_Determinación de herramientas de recopilación y reporte de huella de carbono_x000a_Auditorías Internas_x000a_Auditorías externas de verificación de huella de carbono"/>
    <s v="Porcentaje de ejecución del plan de trabajo relacionados con el inventario de fuentes de emisión"/>
    <s v="Oficina Asesora de Planeación"/>
    <d v="2025-01-01T00:00:00"/>
    <d v="2025-12-31T00:00:00"/>
    <m/>
    <m/>
    <m/>
  </r>
  <r>
    <m/>
    <x v="4"/>
    <s v="Desarrollo Organizacional"/>
    <s v="OBJ7:Mejorar la eficiencia operativa y la calidad en la gestión interna."/>
    <s v="Implementación de estrategia sostenibilidad"/>
    <s v="Política de Fortalecimiento Organizacional"/>
    <s v="Otros Planes"/>
    <s v="DES Direccionamiento Estratégico "/>
    <x v="16"/>
    <s v=" - Elaboración de análisis de materialidad_x000a_ - Priorización de asuntos materiales_x000a_ - Definición de lineamientos sostenibles para contratación, auditorías externas"/>
    <s v="Porcentaje de construcción del informe de sostenibilidad 2025"/>
    <s v="Oficina Asesora de Planeación"/>
    <d v="2025-01-01T00:00:00"/>
    <d v="2025-12-31T00:00:00"/>
    <m/>
    <m/>
    <m/>
  </r>
  <r>
    <m/>
    <x v="4"/>
    <s v="Desarrollo Organizacional"/>
    <s v="OBJ7:Mejorar la eficiencia operativa y la calidad en la gestión interna."/>
    <s v="Implementación del Sistema integrado de Gestión"/>
    <s v="Política de Fortalecimiento Organizacional"/>
    <s v="Otros Planes"/>
    <s v="DES Direccionamiento Estratégico "/>
    <x v="17"/>
    <s v="Uso de residuos peligrosos_x000a_Compras y proveedores_x000a_Aspectos e impactos ambientales"/>
    <s v="Diagnostico de implementación ISO 14001:2015"/>
    <s v="Oficina Asesora de Planeación"/>
    <d v="2025-01-01T00:00:00"/>
    <d v="2025-12-31T00:00:00"/>
    <m/>
    <m/>
    <m/>
  </r>
  <r>
    <m/>
    <x v="4"/>
    <s v="Desarrollo Organizacional"/>
    <s v="OBJ7:Mejorar la eficiencia operativa y la calidad en la gestión interna."/>
    <s v="Implementación del Sistema integrado de Gestión"/>
    <s v="Política de Fortalecimiento Organizacional"/>
    <s v="Otros Planes"/>
    <s v="DES Direccionamiento Estratégico "/>
    <x v="18"/>
    <s v="Manual del SIGO"/>
    <s v="Diagnostico de implementación SIGO"/>
    <s v="Oficina Asesora de Planeación"/>
    <d v="2025-01-01T00:00:00"/>
    <d v="2025-12-31T00:00:00"/>
    <m/>
    <m/>
    <m/>
  </r>
  <r>
    <m/>
    <x v="4"/>
    <s v="Desarrollo Organizacional"/>
    <s v="OBJ7:Mejorar la eficiencia operativa y la calidad en la gestión interna."/>
    <s v="Fortalecimiento del Modelo integrado de Planeación y Gestión."/>
    <s v="Política de Transparencia, Integridad y Lucha Contra la Corrupción"/>
    <s v="Programa de Transparencia y Etica Pública"/>
    <s v="DES Direccionamiento Estratégico "/>
    <x v="19"/>
    <s v="Informe de implementación del Programa de Transparencia y ética pública"/>
    <s v="Porcentaje de avance en la implementación del Programa de Transparencia y ética pública"/>
    <s v="Oficina Asesora de Planeación"/>
    <d v="2025-01-01T00:00:00"/>
    <d v="2025-12-31T00:00:00"/>
    <m/>
    <m/>
    <m/>
  </r>
  <r>
    <m/>
    <x v="4"/>
    <s v="Desarrollo Organizacional"/>
    <s v="OBJ7:Mejorar la eficiencia operativa y la calidad en la gestión interna."/>
    <s v="Fortalecimiento del Modelo integrado de Planeación y Gestión."/>
    <s v="Política de Fortalecimiento Organizacional"/>
    <s v="Otros Planes"/>
    <s v="DES Direccionamiento Estratégico "/>
    <x v="20"/>
    <s v="Planes de Brechas con seguimientos"/>
    <s v="Plan de Brechas - Informes de seguimiento trimestral"/>
    <s v="Oficina Asesora de Planeación"/>
    <d v="2025-01-01T00:00:00"/>
    <d v="2025-12-31T00:00:00"/>
    <m/>
    <m/>
    <m/>
  </r>
  <r>
    <m/>
    <x v="4"/>
    <s v="Desarrollo Organizacional"/>
    <s v="OBJ7:Mejorar la eficiencia operativa y la calidad en la gestión interna."/>
    <s v="Fortalecimiento del Modelo integrado de Planeación y Gestión."/>
    <s v="Política de Fortalecimiento Organizacional"/>
    <s v="Otros Planes"/>
    <s v="DES Direccionamiento Estratégico "/>
    <x v="21"/>
    <m/>
    <m/>
    <s v="Oficina Asesora de Planeación"/>
    <d v="2025-01-01T00:00:00"/>
    <d v="2025-12-31T00:00:00"/>
    <m/>
    <m/>
    <m/>
  </r>
  <r>
    <m/>
    <x v="4"/>
    <s v="Financiera"/>
    <s v="OBJ8: Asegurar la sostenibilidad financiera mediante la diversificación de fuentes de ingresos."/>
    <s v="Establecer estrategias comerciales que permitan la generación de nuevos negocios"/>
    <s v="Planeación Institucional "/>
    <s v="Otros Planes"/>
    <s v="GEC Gestión Comercial"/>
    <x v="22"/>
    <s v="Informe de resultados Rueda de Negocios internacional"/>
    <s v="Porcentaje de avance"/>
    <s v="Oficina Asesora de Planeación"/>
    <d v="2025-02-01T00:00:00"/>
    <d v="2025-10-30T00:00:00"/>
    <s v="Funcionamiento"/>
    <s v="NA"/>
    <m/>
  </r>
  <r>
    <m/>
    <x v="4"/>
    <s v="Financiera"/>
    <s v="OBJ8: Asegurar la sostenibilidad financiera mediante la diversificación de fuentes de ingresos."/>
    <s v="Establecer estrategias comerciales que permitan la generación de nuevos negocios"/>
    <s v="Planeación Institucional "/>
    <s v="Otros Planes"/>
    <s v="GEC Gestión Comercial"/>
    <x v="23"/>
    <s v="Informe de resultados de actualización, gestión del rediseño y divulgación del portafolio de servicios. "/>
    <s v="Porcentaje de avance"/>
    <s v="Oficina Asesora de Planeación"/>
    <d v="2025-02-01T00:00:00"/>
    <d v="2025-11-30T00:00:00"/>
    <s v="Operación Comercial"/>
    <s v="NA"/>
    <m/>
  </r>
  <r>
    <m/>
    <x v="4"/>
    <s v="Financiera"/>
    <s v="OBJ8: Asegurar la sostenibilidad financiera mediante la diversificación de fuentes de ingresos."/>
    <s v="Establecer estrategias comerciales que permitan la generación de nuevos negocios"/>
    <s v="Planeación Institucional "/>
    <s v="Otros Planes"/>
    <s v="GEC Gestión Comercial"/>
    <x v="24"/>
    <s v="Sección de Consultoría en la página web"/>
    <s v="Porcentaje de avance"/>
    <s v="Oficina Asesora de Planeación"/>
    <d v="2025-02-01T00:00:00"/>
    <d v="2025-11-30T00:00:00"/>
    <s v="Operación Comercial"/>
    <s v="NA"/>
    <m/>
  </r>
  <r>
    <m/>
    <x v="5"/>
    <s v="Desarrollo Organizacional"/>
    <s v="OBJ7:Mejorar la eficiencia operativa y la calidad en la gestión interna."/>
    <s v="Fortalecimiento del Modelo integrado de Planeación y Gestión."/>
    <s v="Política de Defensa Jurídica"/>
    <s v="Otros Planes"/>
    <s v="GJU Gestión Jurídica"/>
    <x v="25"/>
    <s v="Encuesta anual evaluación controles PQRSD"/>
    <s v="# resultados presentados / 2"/>
    <s v="Oficina Asesora Juridica"/>
    <d v="2025-01-01T00:00:00"/>
    <d v="2025-12-31T00:00:00"/>
    <s v="Funcionamiento"/>
    <m/>
    <m/>
  </r>
  <r>
    <m/>
    <x v="5"/>
    <s v="Desarrollo Organizacional"/>
    <s v="OBJ7:Mejorar la eficiencia operativa y la calidad en la gestión interna."/>
    <s v="Fortalecimiento del Modelo integrado de Planeación y Gestión."/>
    <s v="Política de Defensa Jurídica"/>
    <s v="Otros Planes"/>
    <s v="GJU Gestión Jurídica"/>
    <x v="26"/>
    <s v="Informes de desempeño de la PPDA"/>
    <s v="# resultados de encuesta presentados / 1"/>
    <s v="Oficina Asesora Juridica"/>
    <d v="2025-01-01T00:00:00"/>
    <d v="2025-12-31T00:00:00"/>
    <s v="Funcionamiento"/>
    <m/>
    <m/>
  </r>
  <r>
    <m/>
    <x v="6"/>
    <s v="Desarrollo Organizacional"/>
    <s v="OBJ7:Mejorar la eficiencia operativa y la calidad en la gestión interna."/>
    <s v="Fortalecimiento del Modelo integrado de Planeación y Gestión."/>
    <s v="Política de Control Interno"/>
    <s v="Otros Planes"/>
    <s v="CSE Control y Seguimiento "/>
    <x v="27"/>
    <s v="Plan Anual de Auditorías"/>
    <s v="% de cumplimiento del plan anual de auditorías"/>
    <s v="Oficina de Control Interno"/>
    <d v="2025-01-01T00:00:00"/>
    <d v="2025-12-31T00:00:00"/>
    <s v="Funcionamiento"/>
    <s v="Fortalecimiento Institucional"/>
    <n v="577733332"/>
  </r>
  <r>
    <m/>
    <x v="7"/>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DFI Desarrollo y Fomento de la Investigación"/>
    <x v="28"/>
    <s v="Avance en el diseño e implementación de estrategia de divulgación y socializaciónes de la investigación"/>
    <s v="Porcentaje de avance de la estrategia de divulgación y socialización de la investigación.   "/>
    <s v="Oficina Gestión de Proyectos de Investigación"/>
    <d v="2025-01-01T00:00:00"/>
    <d v="2025-12-31T00:00:00"/>
    <s v="Funcionamiento"/>
    <s v="Fortalecimiento Institucional"/>
    <m/>
  </r>
  <r>
    <m/>
    <x v="7"/>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DFI Desarrollo y Fomento de la Investigación"/>
    <x v="29"/>
    <s v=" Publicaciones en DataIcfes relacionadas con los datos abiertos del Instituto que sean insumo para promover investigaciones y estudios sobre la calidad de la educación"/>
    <s v="Porcentaje de avance en publicación y socialización de los datos abiertos del Instituto en DataIcfes"/>
    <s v="Oficina Gestión de Proyectos de Investigación"/>
    <d v="2025-02-01T00:00:00"/>
    <d v="2025-12-31T00:00:00"/>
    <s v="Funcionamiento"/>
    <s v="Fortalecimiento Institucional"/>
    <m/>
  </r>
  <r>
    <m/>
    <x v="7"/>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DFI Desarrollo y Fomento de la Investigación"/>
    <x v="30"/>
    <s v="Número de eventos academicos en los que participó el Icfes  para difundir resultados e investigaciones"/>
    <s v="Número de eventos académicos para difundir resultados e investigaciones donde participó el Icfes"/>
    <s v="Oficina Gestión de Proyectos de Investigación"/>
    <d v="2025-02-01T00:00:00"/>
    <d v="2025-12-31T00:00:00"/>
    <s v="Operación Comercial"/>
    <s v="Fortalecimiento Institucional"/>
    <m/>
  </r>
  <r>
    <m/>
    <x v="7"/>
    <s v="Misional"/>
    <s v="OBJ3: Consolidar y potenciar las relaciones estratégicas con el sector educativo y diversas partes interesadas"/>
    <s v="Definición de una Estrategia que visibilice el instituto en todos los territorios"/>
    <s v="Política de Gestión del Conocimiento y la Innovación"/>
    <s v="Otros Planes"/>
    <s v="DFI Desarrollo y Fomento de la Investigación"/>
    <x v="31"/>
    <s v="Número de eventos con el sector educativo y diversas partes interesadas para el desarrollo y fomento a la Investigación "/>
    <s v="Número de eventos académicos para difundir resultados e investigaciones que donde participa el Icfes"/>
    <s v="Oficina Gestión de Proyectos de Investigación"/>
    <d v="2025-02-01T00:00:00"/>
    <d v="2025-12-31T00:00:00"/>
    <s v="Operación Comercial"/>
    <s v="Fortalecimiento Institucional"/>
    <m/>
  </r>
  <r>
    <m/>
    <x v="7"/>
    <s v="Misional"/>
    <s v="OBJ5:Incentivar la investigación, el uso y aplicación de los Datos y la Información generada, con enfoque Diferencial y territorial "/>
    <s v="Generación de investigación de alta calidad con enfoque diferencial y Territorial"/>
    <s v="Política de Gestión del Conocimiento y la Innovación"/>
    <s v="Otros Planes"/>
    <s v="DFI Desarrollo y Fomento de la Investigación"/>
    <x v="32"/>
    <s v="Productos derivados de proyectos de investigación: (Documentos de trabajo de la Serie Saber Investigar u otras series, documentos infograficos,  Apuntes del Icfes, entre otros) "/>
    <s v="Número de productos de Investigaciones realizadas por el Instituto con enfoque diferencial o territorial"/>
    <s v="Oficina Gestión de Proyectos de Investigación"/>
    <d v="2025-01-01T00:00:00"/>
    <d v="2025-12-31T00:00:00"/>
    <s v="Funcionamiento"/>
    <s v="Fortalecimiento Institucional"/>
    <m/>
  </r>
  <r>
    <m/>
    <x v="7"/>
    <s v="Misional"/>
    <s v="OBJ5:Incentivar la investigación, el uso y aplicación de los Datos y la Información generada, con enfoque Diferencial y territorial "/>
    <s v="Generación de investigación de alta calidad con enfoque diferencial y Territorial"/>
    <s v="Política de Gestión del Conocimiento y la Innovación"/>
    <s v="Otros Planes"/>
    <s v="DFI Desarrollo y Fomento de la Investigación"/>
    <x v="33"/>
    <s v="Productos registrados derivados de proyectos de investigación "/>
    <s v="Número de productos de investigación registrados en GrupLAC"/>
    <s v="Oficina Gestión de Proyectos de Investigación"/>
    <d v="2025-01-01T00:00:00"/>
    <d v="2025-12-31T00:00:00"/>
    <s v="Funcionamiento"/>
    <s v="Fortalecimiento Institucional"/>
    <m/>
  </r>
  <r>
    <m/>
    <x v="8"/>
    <s v="Desarrollo Organizacional"/>
    <s v="OBJ7:Mejorar la eficiencia operativa y la calidad en la gestión interna."/>
    <s v="Fortalecimiento del Modelo integrado de Planeación y Gestión."/>
    <s v="Política de Gestión Documental"/>
    <s v="Plan Institucional de Archivos de la Entidad ­PINAR"/>
    <s v="GDO Gestión Documental "/>
    <x v="34"/>
    <s v="% de ejecución del plan Institucional de Archivos - PINAR de la vigencia"/>
    <m/>
    <s v="Subdirección de Abastecimiento y Servicios Generales"/>
    <d v="2025-01-01T00:00:00"/>
    <d v="2025-12-30T00:00:00"/>
    <s v="Funcionamiento"/>
    <s v="-"/>
    <m/>
  </r>
  <r>
    <m/>
    <x v="8"/>
    <s v="Desarrollo Organizacional"/>
    <s v="OBJ7:Mejorar la eficiencia operativa y la calidad en la gestión interna."/>
    <s v="Fortalecimiento del Modelo integrado de Planeación y Gestión."/>
    <s v="Política de Gestión Documental"/>
    <s v="Otros Planes"/>
    <s v="GDO Gestión Documental "/>
    <x v="35"/>
    <s v="% de ejecución del Plan de Conservación Documental de la vigencia"/>
    <m/>
    <s v="Subdirección de Abastecimiento y Servicios Generales"/>
    <d v="2025-01-01T00:00:00"/>
    <d v="2025-12-30T00:00:00"/>
    <s v="Funcionamiento"/>
    <s v="-"/>
    <m/>
  </r>
  <r>
    <m/>
    <x v="8"/>
    <s v="Desarrollo Organizacional"/>
    <s v="OBJ7:Mejorar la eficiencia operativa y la calidad en la gestión interna."/>
    <s v="Fortalecimiento del Modelo integrado de Planeación y Gestión."/>
    <s v="Política de Gestión Documental"/>
    <s v="Otros Planes"/>
    <s v="GDO Gestión Documental "/>
    <x v="36"/>
    <s v="% de ejecución del Plan de Preservación Digital de la vigencia"/>
    <m/>
    <s v="Subdirección de Abastecimiento y Servicios Generales"/>
    <d v="2025-01-01T00:00:00"/>
    <d v="2025-12-30T00:00:00"/>
    <s v="Funcionamiento"/>
    <s v="-"/>
    <m/>
  </r>
  <r>
    <m/>
    <x v="8"/>
    <s v="Desarrollo Organizacional"/>
    <s v="OBJ7:Mejorar la eficiencia operativa y la calidad en la gestión interna."/>
    <s v="Fortalecimiento del Modelo integrado de Planeación y Gestión."/>
    <s v="Política de Compras y Contratación Pública"/>
    <s v="Plan Anual de Adquisiciones"/>
    <s v="GAB Gestión de Abastecimiento "/>
    <x v="37"/>
    <s v="% de seguimiento al cumplimiento del Plan Anual de Adquisiciones de la vigencia"/>
    <m/>
    <s v="Subdirección de Abastecimiento y Servicios Generales"/>
    <d v="2025-01-01T00:00:00"/>
    <d v="2025-12-30T00:00:00"/>
    <s v="Funcionamiento"/>
    <s v="-"/>
    <m/>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38"/>
    <s v="Calendarios publicados"/>
    <s v="A= calendarios realizados y publicados_x000a_B= calendarios planificados = 10_x000a__x000a_C=(A/B)*100"/>
    <s v="Subdirección de Análisis y Divulgación"/>
    <d v="2025-01-13T00:00:00"/>
    <d v="2025-11-28T00:00:00"/>
    <s v="Funcionamiento"/>
    <s v="NA"/>
    <n v="35000000"/>
  </r>
  <r>
    <m/>
    <x v="9"/>
    <s v="Misional"/>
    <s v="OBJ3: Consolidar y potenciar las relaciones estratégicas con el sector educativo y diversas partes interesadas"/>
    <s v="Generación de alianzas estrategias, nacionales e internacionales"/>
    <s v="Política de Gestión del Conocimiento y la Innovación"/>
    <s v="Otros Planes"/>
    <s v="AYD Análisis y Difusión "/>
    <x v="39"/>
    <s v="Número de actividades de la estrategia ejecutadas"/>
    <s v="A= actividades realizadas_x000a_B= MacrpACT planificadas = 5_x000a__x000a_C=(A/B)*100"/>
    <s v="Subdirección de Análisis y Divulgación"/>
    <d v="2025-03-03T00:00:00"/>
    <d v="2025-11-28T00:00:00"/>
    <s v="Funcionamiento"/>
    <s v="NA"/>
    <n v="195000000"/>
  </r>
  <r>
    <m/>
    <x v="9"/>
    <s v="Misional"/>
    <s v="OBJ3: Consolidar y potenciar las relaciones estratégicas con el sector educativo y diversas partes interesadas"/>
    <s v="Generación de alianzas estrategias, nacionales e internacionales"/>
    <s v="Política de Gestión del Conocimiento y la Innovación"/>
    <s v="Otros Planes"/>
    <s v="AYD Análisis y Difusión "/>
    <x v="40"/>
    <s v="Número de eventos territoriales realizados"/>
    <s v="A= ERSaberES realizados_x000a_B= 40 _x000a__x000a_C=(A/B)*100"/>
    <s v="Subdirección de Análisis y Divulgación"/>
    <d v="2025-01-07T00:00:00"/>
    <d v="2025-04-30T00:00:00"/>
    <s v="Funcionamiento"/>
    <s v="NA"/>
    <n v="1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1"/>
    <s v="Número de eventos apoyados o gestionados DG y DE"/>
    <s v="A= eventos apoyados_x000a_B= 8_x000a__x000a_C=(A/B)*100"/>
    <s v="Subdirección de Análisis y Divulgación"/>
    <d v="2025-01-07T00:00:00"/>
    <d v="2025-04-30T00:00:00"/>
    <s v="Funcionamiento"/>
    <s v="NA"/>
    <n v="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2"/>
    <s v="Instrumentos que consoliden los indicadores"/>
    <s v="A= actividades realizadas_x000a_B= MacrpACT planificadas = 3_x000a__x000a_C=(A/B)*100"/>
    <s v="Subdirección de Análisis y Divulgación"/>
    <d v="2025-03-03T00:00:00"/>
    <d v="2025-11-28T00:00:00"/>
    <s v="Funcionamiento"/>
    <s v="NA"/>
    <n v="3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3"/>
    <s v="Instrumentos de investigación del portafolio de metodología. _x000a_"/>
    <s v="Dos instrumentos desarrollados"/>
    <s v="Subdirección de Análisis y Divulgación"/>
    <d v="2025-01-13T00:00:00"/>
    <d v="2025-11-28T00:00:00"/>
    <s v="Funcionamiento"/>
    <s v="NA"/>
    <n v="3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4"/>
    <s v="Procedimiento del laboratorio de innovación de la SAyD"/>
    <s v="Un procedimiento desarrollado e institucionalizado"/>
    <s v="Subdirección de Análisis y Divulgación"/>
    <d v="2025-01-13T00:00:00"/>
    <d v="2025-11-28T00:00:00"/>
    <s v="Funcionamiento"/>
    <s v="NA"/>
    <n v="3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5"/>
    <s v="Análisis de consulta del Observatorio del Icfes"/>
    <s v="((número de análisis finalizados)/2)x100"/>
    <s v="Subdirección de Análisis y Divulgación"/>
    <d v="2025-01-13T00:00:00"/>
    <d v="2025-12-31T00:00:00"/>
    <s v="Funcionamiento"/>
    <s v="NA"/>
    <n v="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6"/>
    <s v="Mailing y piezas gráficas. "/>
    <s v="48 piezas y mailings"/>
    <s v="Subdirección de Análisis y Divulgación"/>
    <d v="2025-01-13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7"/>
    <s v="Multimedias interactivas "/>
    <s v="8 multimedias interactivas "/>
    <s v="Subdirección de Análisis y Divulgación"/>
    <d v="2025-01-14T00:00:00"/>
    <d v="2025-12-31T00:00:00"/>
    <m/>
    <s v="N/A"/>
    <n v="7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8"/>
    <s v="Actualización e implementación de contenidos del sitio comunidad de aprendizaje"/>
    <s v="24 actuaizaciones_x000a_( 2 mensulaes)"/>
    <s v="Subdirección de Análisis y Divulgación"/>
    <d v="2025-01-15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9"/>
    <s v="Informes de resultados diagramados"/>
    <s v="((número de informes finalizados)/4)x100"/>
    <s v="Subdirección de Análisis y Divulgación"/>
    <d v="2025-01-16T00:00:00"/>
    <d v="2025-12-31T00:00:00"/>
    <s v="Funcionamiento"/>
    <s v="N/A"/>
    <n v="6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0"/>
    <s v="Cápsulas de video"/>
    <s v="16 cápsulas"/>
    <s v="Subdirección de Análisis y Divulgación"/>
    <d v="2025-01-17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1"/>
    <s v="Infografias, videos y piezas "/>
    <s v="24 actualizaciones"/>
    <s v="Subdirección de Análisis y Divulgación"/>
    <d v="2025-01-18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2"/>
    <s v="Presentaciones, piezas gráficas, visores, notas de política "/>
    <s v="((número de piezas finalizadas)/4)x100"/>
    <s v="Subdirección de Análisis y Divulgación"/>
    <d v="2025-01-19T00:00:00"/>
    <d v="2025-12-31T00:00:00"/>
    <s v="Funcionamiento"/>
    <s v="N/A"/>
    <n v="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3"/>
    <s v="Número de resumenes finalizados"/>
    <s v="((número de resumenes finalizados)/5)x100"/>
    <s v="Subdirección de Análisis y Divulgación"/>
    <d v="2025-01-06T00:00:00"/>
    <d v="2025-12-31T00:00:00"/>
    <s v="Funcionamiento"/>
    <s v="NA"/>
    <n v="59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4"/>
    <s v="Número de resumenes finalizados"/>
    <s v="((número de resumenes finalizados)/4)x100"/>
    <s v="Subdirección de Análisis y Divulgación"/>
    <d v="2025-01-06T00:00:00"/>
    <d v="2025-12-31T00:00:00"/>
    <s v="Inversión"/>
    <s v="NA"/>
    <n v="4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5"/>
    <s v="Número de visores desarrollados"/>
    <s v="((número actualizados)/3)x100"/>
    <s v="Subdirección de Análisis y Divulgación"/>
    <d v="2025-01-06T00:00:00"/>
    <d v="2025-12-31T00:00:00"/>
    <s v="Funcionamiento"/>
    <s v="NA"/>
    <n v="8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6"/>
    <s v="Número de informes finalizados"/>
    <s v="((número de informes finalizados)/4)x100"/>
    <s v="Subdirección de Análisis y Divulgación"/>
    <d v="2025-01-06T00:00:00"/>
    <d v="2025-12-31T00:00:00"/>
    <s v="Funcionamiento"/>
    <s v="NA"/>
    <n v="29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7"/>
    <s v="Número de informes finalizados"/>
    <s v="((número de informes finalizados)/10)x100"/>
    <s v="Subdirección de Análisis y Divulgación"/>
    <d v="2025-01-06T00:00:00"/>
    <d v="2025-12-31T00:00:00"/>
    <s v="Inversión"/>
    <s v="NA"/>
    <n v="589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8"/>
    <s v="Número de notas de política publicadas"/>
    <s v="((número de notas de política publicadas)/8) x100"/>
    <s v="Subdirección de Análisis y Divulgación"/>
    <d v="2025-01-06T00:00:00"/>
    <d v="2025-12-31T00:00:00"/>
    <s v="Funcionamiento"/>
    <s v="NA"/>
    <n v="9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9"/>
    <s v="Número de reportes automatizados"/>
    <s v="((número de reportes finalizados)/97) x100"/>
    <s v="Subdirección de Análisis y Divulgación"/>
    <d v="2025-01-06T00:00:00"/>
    <d v="2025-12-31T00:00:00"/>
    <s v="Funcionamiento"/>
    <s v="NA"/>
    <n v="39000000"/>
  </r>
  <r>
    <m/>
    <x v="10"/>
    <s v="Misional"/>
    <s v="OBJ4:Fortalecer los procesos de evaluación para abordar de manera efectiva las particularidades y necesidades específicas con carácter diferencial"/>
    <s v="Implementación de proyectos de evaluación con carácter Diferencial y Territorial"/>
    <s v="Política de Transparencia, Integridad y Lucha Contra la Corrupción"/>
    <s v="Otros Planes"/>
    <s v="API Aplicación de Instrumentos de Evaluación "/>
    <x v="60"/>
    <s v="Aplicación de pruebas "/>
    <s v="Numero de pruebas aplicadas en el trimestre / Numero de pruebas proyectadas para aplicarse en el trimestre *100"/>
    <s v="Subdirección de Aplicación de Instrumentos"/>
    <d v="2025-01-02T00:00:00"/>
    <d v="2025-12-31T00:00:00"/>
    <s v="Operación Comercial"/>
    <m/>
    <m/>
  </r>
  <r>
    <m/>
    <x v="11"/>
    <s v="Misional"/>
    <s v="OBJ4:Fortalecer los procesos de evaluación para abordar de manera efectiva las particularidades y necesidades específicas con carácter diferencial"/>
    <s v="Implementación de proyectos de evaluación con carácter Diferencial y Territorial"/>
    <s v="Política de Planeación Institucional"/>
    <s v="Otros Planes"/>
    <s v="DIE Diseño de Instrumentos de Evaluación "/>
    <x v="61"/>
    <s v="Diseños de armado con ajustes para personas con discapacidad para los exámenes de Estado."/>
    <s v="Ajuste de diseños de armado de exámenes de Estado para población con discapacidad_x000a__x000a_(No. de Diseños de Armado de exámenes de Estado adaptados / No. de Diseños de Armado de exámenes de Estado por aplicar durante la vigencia)*100"/>
    <s v="Subdirección de Diseño de Instrumentos"/>
    <d v="2025-01-15T00:00:00"/>
    <d v="2025-12-31T00:00:00"/>
    <s v="Operación Comercial"/>
    <m/>
    <n v="174390867"/>
  </r>
  <r>
    <m/>
    <x v="11"/>
    <s v="Misional"/>
    <s v="OBJ4:Fortalecer los procesos de evaluación para abordar de manera efectiva las particularidades y necesidades específicas con carácter diferencial"/>
    <s v="Implementación de proyectos de evaluación con carácter Diferencial y Territorial"/>
    <s v="Política de Planeación Institucional"/>
    <s v="Otros Planes"/>
    <s v="CIE Construcción de Instrumentos de Evaluación "/>
    <x v="62"/>
    <s v="Gestionar las 3 fases del proyecto: 1. Mesas técnicas de saberes; 2. Discusión de constructos para la evaluación y valoración externa; 3. Construcción comunitaria de ítems"/>
    <s v="Gestión de fases del proyecto de enfoque etnico en la evaluación educativa externa._x000a__x000a_(No. de fases gestionadas del proyecto / No. de fases totales del proyecto)*100"/>
    <s v="Subdirección de Diseño de Instrumentos"/>
    <d v="2025-08-01T00:00:00"/>
    <d v="2025-12-31T00:00:00"/>
    <s v="Operación Comercial"/>
    <m/>
    <n v="928350000"/>
  </r>
  <r>
    <m/>
    <x v="12"/>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PYC Procesamiento y Calificación"/>
    <x v="63"/>
    <s v="PDF de Boletines de Saber al Detalle "/>
    <s v="Porcentaje de boletines elaborados frente a los planificados = (Numero de boletines elaborados/ Número de boletines planificados) × 100"/>
    <s v="Subdirección de Estadística "/>
    <d v="2025-01-01T00:00:00"/>
    <d v="2025-12-31T00:00:00"/>
    <s v="Funcionamiento"/>
    <s v="-"/>
    <s v="-"/>
  </r>
  <r>
    <m/>
    <x v="12"/>
    <s v="Misional "/>
    <s v="OBJ4:Fortalecer los procesos de evaluación para abordar de manera efectiva las particularidades y necesidades específicas con carácter diferencial"/>
    <s v="Grupos Focales con carácter Diferencial"/>
    <s v="Política de Transparencia, Integridad y Lucha Contra la Corrupción"/>
    <s v="Otros Planes"/>
    <s v="PYC Procesamiento y Calificación"/>
    <x v="64"/>
    <s v="Correo con la entrega de a gestores análisis y documento metodológico de inclusión por cada prueba.  "/>
    <s v="Porcentaje de implementación de variables= (Número de variables implementadas en los análisis de funcionamiento diferencial para calificación de Saber 11 en 2025 / Numeró total de variables planteadas para la implementación del análisis de funcionamiento diferencial en Saber 11 en 2025)*100"/>
    <s v="Subdirección de Estadística "/>
    <d v="2025-01-01T00:00:00"/>
    <d v="2025-12-31T00:00:00"/>
    <s v="Funcionamiento"/>
    <s v="-"/>
    <s v="-"/>
  </r>
  <r>
    <m/>
    <x v="12"/>
    <s v="Valor Público"/>
    <s v="OBJ1: Promover el acceso equitativo a la evaluación y promover el mejoramiento de la calidad de la educación"/>
    <s v="Posicionamiento del Instituto como un referente destacado en la generación de información clave para la toma de decisiones - Observatorio de Datos del icfes"/>
    <s v="Política de Gestión de la Información Estadística"/>
    <s v="Otros Planes"/>
    <s v="PYC Procesamiento y Calificación"/>
    <x v="65"/>
    <s v="Base de datos con Cuadros de salida y documentación detallada sobre su creación "/>
    <s v="Porcentaje de variables incluidas en los cuadros de salida=(Número de variables incluidas en los cuadros de salidas que reporta los agregados según la norma NTC PE 1000/ Numero de variables planificadas para incluirse en los cuadros de salida que reporten los agregados según la norma NTC PE 1000)x100"/>
    <s v="Subdirección de Estadística "/>
    <d v="2025-01-01T00:00:00"/>
    <d v="2025-12-31T00:00:00"/>
    <s v="Funcionamiento"/>
    <s v="-"/>
    <s v="-"/>
  </r>
  <r>
    <m/>
    <x v="13"/>
    <s v="Misional"/>
    <s v="OBJ4:Fortalecer los procesos de evaluación para abordar de manera efectiva las particularidades y necesidades específicas con carácter diferencial"/>
    <s v="Implementación de proyectos de evaluación y de preparación para la evaluación con carácter Territorial"/>
    <s v="Política de Planeación Institucional"/>
    <s v="Plan Nacional de Desarrollo"/>
    <s v="CIE Construcción de Instrumentos de Evaluación "/>
    <x v="66"/>
    <s v="Instrumentos de evaluación producidos "/>
    <s v="Ejecución de planes de producción editorial"/>
    <s v="Subdirección de Producción de Instrumentos"/>
    <d v="2025-01-03T00:00:00"/>
    <d v="2025-12-31T00:00:00"/>
    <s v="Operación Comercial"/>
    <m/>
    <m/>
  </r>
  <r>
    <m/>
    <x v="13"/>
    <s v="Misional"/>
    <s v="OBJ4:Fortalecer los procesos de evaluación para abordar de manera efectiva las particularidades y necesidades específicas con carácter diferencial"/>
    <s v="Implementación de proyectos de evaluación y de preparación para la evaluación con carácter Territorial"/>
    <s v="Política de Planeación Institucional"/>
    <s v="Plan Nacional de Desarrollo"/>
    <s v="PYC Procesamiento y Calificación"/>
    <x v="67"/>
    <s v="Bases de datos de codificación entregadas"/>
    <s v="Ejecución de planes de codificación"/>
    <s v="Subdirección de Producción de Instrumentos"/>
    <d v="2025-01-03T00:00:00"/>
    <d v="2025-12-31T00:00:00"/>
    <s v="Operación Comercial"/>
    <m/>
    <m/>
  </r>
  <r>
    <m/>
    <x v="14"/>
    <s v="Desarrollo Organizacional"/>
    <s v="OBJ7:Mejorar la eficiencia operativa y la calidad en la gestión interna."/>
    <s v="Fortalecimiento del Modelo integrado de Planeación y Gestión."/>
    <s v="Política de Talento Humano"/>
    <s v="Plan Anual de Vacantes"/>
    <s v="GTH Gestión de Talento Humano"/>
    <x v="68"/>
    <m/>
    <s v="Proveer las vacantes que se presenten"/>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de Previsión de Recursos Humanos"/>
    <s v="GTH Gestión de Talento Humano"/>
    <x v="69"/>
    <m/>
    <s v="Diseñar y adoptar el Plan de Previsión de Recursos Humanos"/>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Estratégico de Talento Humano"/>
    <s v="GTH Gestión de Talento Humano"/>
    <x v="70"/>
    <m/>
    <s v="Diseñar y adoptar el Plan Estratégico de Talento Humano"/>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Institucional de Capacitación"/>
    <s v="GTH Gestión de Talento Humano"/>
    <x v="71"/>
    <m/>
    <s v="( No de capacitaciones realizadas (XX) / No de capacitaciones programadas (XX) )  * 100"/>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de Incentivos Institucionales"/>
    <s v="GTH Gestión de Talento Humano"/>
    <x v="72"/>
    <m/>
    <s v="( No de actividades realizadas (XX) / No de actividades programadas (XX) )  * 100"/>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de Trabajo Anual en Seguridad y Salud en el Trabajo"/>
    <s v="GTH Gestión de Talento Humano"/>
    <x v="73"/>
    <m/>
    <s v="( No de actividades realizadas (XX) / No de actividades programadas (XX) )  * 100"/>
    <s v="Subdirección de Talento Humano"/>
    <d v="2025-01-02T00:00:00"/>
    <d v="2025-12-31T00:00:00"/>
    <s v="Funcionamiento"/>
    <s v="No Aplica"/>
    <m/>
  </r>
  <r>
    <m/>
    <x v="15"/>
    <s v="Financiera"/>
    <s v="OBJ8: Asegurar la sostenibilidad financiera mediante la diversificación de fuentes de ingresos."/>
    <s v="Establecer estrategias comerciales que permitan la generación de nuevos negocios"/>
    <s v="Política de Gestión Presupuestal y Eficiencia del Gasto Público"/>
    <s v="Plan Anual de Adquisiciones"/>
    <s v="GFI Gestión Financiera"/>
    <x v="74"/>
    <s v="Actualización del modelo de costeo conforme al nuevo esquema tarifario "/>
    <s v="Porcentaje de Avance en la actualización del Modelo de Costeo según el nuevo esquema tarifario del Icfes"/>
    <s v="Subdirección Financiera y Contable"/>
    <d v="2025-01-02T00:00:00"/>
    <d v="2025-12-31T00:00:00"/>
    <s v="Funcionamiento"/>
    <s v="Fortalecimiento Institucional"/>
    <m/>
  </r>
  <r>
    <m/>
    <x v="16"/>
    <s v="Misional"/>
    <s v="OBJ4:Fortalecer los procesos de evaluación para abordar de manera efectiva las particularidades y necesidades específicas con carácter diferencial"/>
    <s v="Implementación Proceso de Medición de Satisfacción a grupos focales con carácter diferencial "/>
    <s v="Política de Servicio al Ciudadano"/>
    <s v="Otros Planes"/>
    <s v="AGI Atención a Grupos de Interés"/>
    <x v="75"/>
    <s v="Informe de resultados aplicación de la encuesta de satisfacción"/>
    <s v="% avance aplicación de la encuesta de satisfacción"/>
    <s v="Unidad de Atención al Ciudadano"/>
    <d v="2025-01-16T00:00:00"/>
    <d v="2025-10-31T00:00:00"/>
    <s v="Funcionamiento"/>
    <s v="Fortalecimiento Institucional"/>
    <m/>
  </r>
  <r>
    <m/>
    <x v="16"/>
    <s v="Misional"/>
    <s v="OBJ5:Incentivar la investigación, el uso y aplicación de los Datos y la Información generada, con enfoque Diferencial y territorial "/>
    <s v="Definición de una Estrategia que visibilice el instituto en todos los territorios"/>
    <s v="Política de Participación Ciudadana en la Gestión Pública"/>
    <s v="Otros Planes"/>
    <s v="AGI Atención a Grupos de Interés"/>
    <x v="76"/>
    <s v="Gestión de PQRSD mediante la creación de salas de Teams"/>
    <s v="Cantidad de personas atendidas en las salas de Teams"/>
    <s v="Unidad de Atención al Ciudadano"/>
    <d v="2025-04-01T00:00:00"/>
    <d v="2025-12-31T00:00:00"/>
    <s v="Funcionamiento"/>
    <s v="Fortalecimiento Institucional"/>
    <m/>
  </r>
  <r>
    <m/>
    <x v="16"/>
    <s v="Misional"/>
    <s v="OBJ5:Incentivar la investigación, el uso y aplicación de los Datos y la Información generada, con enfoque Diferencial y territorial "/>
    <s v="Definición de una Estrategia que visibilice el instituto en todos los territorios"/>
    <s v="Política de Participación Ciudadana en la Gestión Pública"/>
    <s v="Otros Planes"/>
    <s v="AGI Atención a Grupos de Interés"/>
    <x v="77"/>
    <s v="Desarrollar espacios de relacionamiento en los territorios que tienen dificil acceso a la información, de los servicios y trámites que ofrece la Entidad."/>
    <s v="Cantidad de personas atendidas en las Ferias de Servicio al Ciudadano "/>
    <s v="Unidad de Atención al Ciudadano"/>
    <d v="2025-01-01T00:00:00"/>
    <d v="2025-12-31T00:00:00"/>
    <s v="Funcionamiento"/>
    <s v="Fortalecimiento Institucional"/>
    <m/>
  </r>
  <r>
    <m/>
    <x v="16"/>
    <s v="Desarrollo Organizacional"/>
    <s v="OBJ7:Mejorar la eficiencia operativa y la calidad en la gestión interna."/>
    <s v="Fortalecimiento de la Cultura organización y la Comunicación Interna"/>
    <s v="Política de Servicio al Ciudadano"/>
    <s v="Otros Planes"/>
    <s v="AGI Atención a Grupos de Interés"/>
    <x v="78"/>
    <s v="Estrategias de la campaña &quot;Somos servicio&quot;  "/>
    <s v="Cantidad de actividades desarrolladas en el marco de la estrategia somos servicio"/>
    <s v="Unidad de Atención al Ciudadano"/>
    <d v="2025-01-01T00:00:00"/>
    <d v="2025-12-31T00:00:00"/>
    <s v="Funcionamiento"/>
    <s v="Fortalecimiento Institucional"/>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A525CC4-164F-4A24-B58C-3BAA4088FAE5}"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26:A123" firstHeaderRow="1" firstDataRow="1" firstDataCol="1"/>
  <pivotFields count="17">
    <pivotField showAll="0"/>
    <pivotField axis="axisRow" showAll="0">
      <items count="18">
        <item x="0"/>
        <item x="1"/>
        <item x="2"/>
        <item x="3"/>
        <item x="4"/>
        <item x="5"/>
        <item x="6"/>
        <item x="7"/>
        <item x="8"/>
        <item x="9"/>
        <item x="10"/>
        <item x="11"/>
        <item x="12"/>
        <item x="13"/>
        <item x="14"/>
        <item x="15"/>
        <item x="16"/>
        <item t="default"/>
      </items>
    </pivotField>
    <pivotField showAll="0"/>
    <pivotField showAll="0"/>
    <pivotField showAll="0"/>
    <pivotField showAll="0"/>
    <pivotField showAll="0"/>
    <pivotField showAll="0"/>
    <pivotField axis="axisRow" showAll="0">
      <items count="80">
        <item x="59"/>
        <item x="47"/>
        <item x="74"/>
        <item x="23"/>
        <item x="55"/>
        <item x="52"/>
        <item x="21"/>
        <item x="61"/>
        <item x="63"/>
        <item x="44"/>
        <item x="51"/>
        <item x="37"/>
        <item x="35"/>
        <item x="36"/>
        <item x="34"/>
        <item x="6"/>
        <item x="8"/>
        <item x="14"/>
        <item x="38"/>
        <item x="48"/>
        <item x="28"/>
        <item x="75"/>
        <item x="46"/>
        <item x="10"/>
        <item x="26"/>
        <item x="49"/>
        <item x="50"/>
        <item x="68"/>
        <item x="69"/>
        <item x="70"/>
        <item x="71"/>
        <item x="73"/>
        <item x="72"/>
        <item x="67"/>
        <item x="66"/>
        <item x="15"/>
        <item x="53"/>
        <item x="56"/>
        <item x="54"/>
        <item x="57"/>
        <item x="58"/>
        <item x="1"/>
        <item x="42"/>
        <item x="64"/>
        <item x="32"/>
        <item x="24"/>
        <item x="62"/>
        <item x="39"/>
        <item x="2"/>
        <item x="76"/>
        <item x="4"/>
        <item x="0"/>
        <item x="43"/>
        <item x="78"/>
        <item x="7"/>
        <item x="31"/>
        <item x="30"/>
        <item x="77"/>
        <item x="13"/>
        <item x="17"/>
        <item x="11"/>
        <item x="12"/>
        <item x="41"/>
        <item x="25"/>
        <item x="19"/>
        <item x="18"/>
        <item x="16"/>
        <item x="29"/>
        <item x="9"/>
        <item x="40"/>
        <item x="27"/>
        <item x="65"/>
        <item x="60"/>
        <item x="3"/>
        <item x="20"/>
        <item x="45"/>
        <item x="33"/>
        <item x="22"/>
        <item x="5"/>
        <item t="default"/>
      </items>
    </pivotField>
    <pivotField showAll="0"/>
    <pivotField showAll="0"/>
    <pivotField showAll="0"/>
    <pivotField numFmtId="14" showAll="0"/>
    <pivotField numFmtId="14" showAll="0"/>
    <pivotField showAll="0"/>
    <pivotField showAll="0"/>
    <pivotField showAll="0"/>
  </pivotFields>
  <rowFields count="2">
    <field x="1"/>
    <field x="8"/>
  </rowFields>
  <rowItems count="97">
    <i>
      <x/>
    </i>
    <i r="1">
      <x v="41"/>
    </i>
    <i r="1">
      <x v="48"/>
    </i>
    <i r="1">
      <x v="51"/>
    </i>
    <i>
      <x v="1"/>
    </i>
    <i r="1">
      <x v="73"/>
    </i>
    <i>
      <x v="2"/>
    </i>
    <i r="1">
      <x v="15"/>
    </i>
    <i r="1">
      <x v="50"/>
    </i>
    <i r="1">
      <x v="78"/>
    </i>
    <i>
      <x v="3"/>
    </i>
    <i r="1">
      <x v="16"/>
    </i>
    <i r="1">
      <x v="23"/>
    </i>
    <i r="1">
      <x v="54"/>
    </i>
    <i r="1">
      <x v="68"/>
    </i>
    <i>
      <x v="4"/>
    </i>
    <i r="1">
      <x v="3"/>
    </i>
    <i r="1">
      <x v="6"/>
    </i>
    <i r="1">
      <x v="17"/>
    </i>
    <i r="1">
      <x v="35"/>
    </i>
    <i r="1">
      <x v="45"/>
    </i>
    <i r="1">
      <x v="58"/>
    </i>
    <i r="1">
      <x v="59"/>
    </i>
    <i r="1">
      <x v="60"/>
    </i>
    <i r="1">
      <x v="61"/>
    </i>
    <i r="1">
      <x v="64"/>
    </i>
    <i r="1">
      <x v="65"/>
    </i>
    <i r="1">
      <x v="66"/>
    </i>
    <i r="1">
      <x v="74"/>
    </i>
    <i r="1">
      <x v="77"/>
    </i>
    <i>
      <x v="5"/>
    </i>
    <i r="1">
      <x v="24"/>
    </i>
    <i r="1">
      <x v="63"/>
    </i>
    <i>
      <x v="6"/>
    </i>
    <i r="1">
      <x v="70"/>
    </i>
    <i>
      <x v="7"/>
    </i>
    <i r="1">
      <x v="20"/>
    </i>
    <i r="1">
      <x v="44"/>
    </i>
    <i r="1">
      <x v="55"/>
    </i>
    <i r="1">
      <x v="56"/>
    </i>
    <i r="1">
      <x v="67"/>
    </i>
    <i r="1">
      <x v="76"/>
    </i>
    <i>
      <x v="8"/>
    </i>
    <i r="1">
      <x v="11"/>
    </i>
    <i r="1">
      <x v="12"/>
    </i>
    <i r="1">
      <x v="13"/>
    </i>
    <i r="1">
      <x v="14"/>
    </i>
    <i>
      <x v="9"/>
    </i>
    <i r="1">
      <x/>
    </i>
    <i r="1">
      <x v="1"/>
    </i>
    <i r="1">
      <x v="4"/>
    </i>
    <i r="1">
      <x v="5"/>
    </i>
    <i r="1">
      <x v="9"/>
    </i>
    <i r="1">
      <x v="10"/>
    </i>
    <i r="1">
      <x v="18"/>
    </i>
    <i r="1">
      <x v="19"/>
    </i>
    <i r="1">
      <x v="22"/>
    </i>
    <i r="1">
      <x v="25"/>
    </i>
    <i r="1">
      <x v="26"/>
    </i>
    <i r="1">
      <x v="36"/>
    </i>
    <i r="1">
      <x v="37"/>
    </i>
    <i r="1">
      <x v="38"/>
    </i>
    <i r="1">
      <x v="39"/>
    </i>
    <i r="1">
      <x v="40"/>
    </i>
    <i r="1">
      <x v="42"/>
    </i>
    <i r="1">
      <x v="47"/>
    </i>
    <i r="1">
      <x v="52"/>
    </i>
    <i r="1">
      <x v="62"/>
    </i>
    <i r="1">
      <x v="69"/>
    </i>
    <i r="1">
      <x v="75"/>
    </i>
    <i>
      <x v="10"/>
    </i>
    <i r="1">
      <x v="72"/>
    </i>
    <i>
      <x v="11"/>
    </i>
    <i r="1">
      <x v="7"/>
    </i>
    <i r="1">
      <x v="46"/>
    </i>
    <i>
      <x v="12"/>
    </i>
    <i r="1">
      <x v="8"/>
    </i>
    <i r="1">
      <x v="43"/>
    </i>
    <i r="1">
      <x v="71"/>
    </i>
    <i>
      <x v="13"/>
    </i>
    <i r="1">
      <x v="33"/>
    </i>
    <i r="1">
      <x v="34"/>
    </i>
    <i>
      <x v="14"/>
    </i>
    <i r="1">
      <x v="27"/>
    </i>
    <i r="1">
      <x v="28"/>
    </i>
    <i r="1">
      <x v="29"/>
    </i>
    <i r="1">
      <x v="30"/>
    </i>
    <i r="1">
      <x v="31"/>
    </i>
    <i r="1">
      <x v="32"/>
    </i>
    <i>
      <x v="15"/>
    </i>
    <i r="1">
      <x v="2"/>
    </i>
    <i>
      <x v="16"/>
    </i>
    <i r="1">
      <x v="21"/>
    </i>
    <i r="1">
      <x v="49"/>
    </i>
    <i r="1">
      <x v="53"/>
    </i>
    <i r="1">
      <x v="5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C35CADF-A69D-4A41-8D27-40AF83D59BC6}"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3:B21" firstHeaderRow="1" firstDataRow="1" firstDataCol="1"/>
  <pivotFields count="17">
    <pivotField showAll="0"/>
    <pivotField axis="axisRow" showAll="0">
      <items count="18">
        <item x="0"/>
        <item x="1"/>
        <item x="2"/>
        <item x="3"/>
        <item x="4"/>
        <item x="5"/>
        <item x="6"/>
        <item x="7"/>
        <item x="8"/>
        <item x="9"/>
        <item x="10"/>
        <item x="11"/>
        <item x="12"/>
        <item x="13"/>
        <item x="14"/>
        <item x="15"/>
        <item x="16"/>
        <item t="default"/>
      </items>
    </pivotField>
    <pivotField showAll="0"/>
    <pivotField showAll="0"/>
    <pivotField showAll="0"/>
    <pivotField showAll="0"/>
    <pivotField showAll="0"/>
    <pivotField showAll="0"/>
    <pivotField dataField="1" showAll="0">
      <items count="80">
        <item x="59"/>
        <item x="47"/>
        <item x="74"/>
        <item x="23"/>
        <item x="55"/>
        <item x="52"/>
        <item x="21"/>
        <item x="61"/>
        <item x="63"/>
        <item x="44"/>
        <item x="51"/>
        <item x="37"/>
        <item x="35"/>
        <item x="36"/>
        <item x="34"/>
        <item x="6"/>
        <item x="8"/>
        <item x="14"/>
        <item x="38"/>
        <item x="48"/>
        <item x="28"/>
        <item x="75"/>
        <item x="46"/>
        <item x="10"/>
        <item x="26"/>
        <item x="49"/>
        <item x="50"/>
        <item x="68"/>
        <item x="69"/>
        <item x="70"/>
        <item x="71"/>
        <item x="73"/>
        <item x="72"/>
        <item x="67"/>
        <item x="66"/>
        <item x="15"/>
        <item x="53"/>
        <item x="56"/>
        <item x="54"/>
        <item x="57"/>
        <item x="58"/>
        <item x="1"/>
        <item x="42"/>
        <item x="64"/>
        <item x="32"/>
        <item x="24"/>
        <item x="62"/>
        <item x="39"/>
        <item x="2"/>
        <item x="76"/>
        <item x="4"/>
        <item x="0"/>
        <item x="43"/>
        <item x="78"/>
        <item x="7"/>
        <item x="31"/>
        <item x="30"/>
        <item x="77"/>
        <item x="13"/>
        <item x="17"/>
        <item x="11"/>
        <item x="12"/>
        <item x="41"/>
        <item x="25"/>
        <item x="19"/>
        <item x="18"/>
        <item x="16"/>
        <item x="29"/>
        <item x="9"/>
        <item x="40"/>
        <item x="27"/>
        <item x="65"/>
        <item x="60"/>
        <item x="3"/>
        <item x="20"/>
        <item x="45"/>
        <item x="33"/>
        <item x="22"/>
        <item x="5"/>
        <item t="default"/>
      </items>
    </pivotField>
    <pivotField showAll="0"/>
    <pivotField showAll="0"/>
    <pivotField showAll="0"/>
    <pivotField numFmtId="14" showAll="0"/>
    <pivotField numFmtId="14" showAll="0"/>
    <pivotField showAll="0"/>
    <pivotField showAll="0"/>
    <pivotField showAll="0"/>
  </pivotFields>
  <rowFields count="1">
    <field x="1"/>
  </rowFields>
  <rowItems count="18">
    <i>
      <x/>
    </i>
    <i>
      <x v="1"/>
    </i>
    <i>
      <x v="2"/>
    </i>
    <i>
      <x v="3"/>
    </i>
    <i>
      <x v="4"/>
    </i>
    <i>
      <x v="5"/>
    </i>
    <i>
      <x v="6"/>
    </i>
    <i>
      <x v="7"/>
    </i>
    <i>
      <x v="8"/>
    </i>
    <i>
      <x v="9"/>
    </i>
    <i>
      <x v="10"/>
    </i>
    <i>
      <x v="11"/>
    </i>
    <i>
      <x v="12"/>
    </i>
    <i>
      <x v="13"/>
    </i>
    <i>
      <x v="14"/>
    </i>
    <i>
      <x v="15"/>
    </i>
    <i>
      <x v="16"/>
    </i>
    <i t="grand">
      <x/>
    </i>
  </rowItems>
  <colItems count="1">
    <i/>
  </colItems>
  <dataFields count="1">
    <dataField name="Cuenta de Actividad - Líneas de acción para la anualidad." fld="8"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C9AE4F-2D53-4F23-BED1-1E7DFBD7C7F7}" name="Tabla1" displayName="Tabla1" ref="A6:Q86" totalsRowShown="0" headerRowDxfId="0" dataDxfId="25" headerRowBorderDxfId="1" tableBorderDxfId="20" totalsRowBorderDxfId="19">
  <autoFilter ref="A6:Q86" xr:uid="{C1C9AE4F-2D53-4F23-BED1-1E7DFBD7C7F7}"/>
  <sortState xmlns:xlrd2="http://schemas.microsoft.com/office/spreadsheetml/2017/richdata2" ref="A7:Q86">
    <sortCondition ref="B6:B86"/>
  </sortState>
  <tableColumns count="17">
    <tableColumn id="1" xr3:uid="{573CF5C2-027D-46F7-B1EF-D1896E285F05}" name="Código" dataDxfId="18"/>
    <tableColumn id="2" xr3:uid="{AE46AFCC-5C63-4AA0-A4CC-E82C86C96D43}" name="Dependencia " dataDxfId="17"/>
    <tableColumn id="3" xr3:uid="{E8891790-8CB9-4C2D-8D23-6943F4FA8528}" name="Perspectiva" dataDxfId="16"/>
    <tableColumn id="4" xr3:uid="{3B53E96C-B7CA-4DBC-BBEA-718FE5ECCED7}" name="Objetivo Estratégico " dataDxfId="15"/>
    <tableColumn id="5" xr3:uid="{AC76583D-BF29-4D0C-BB7C-A172DCCE5CA6}" name="Iniciativa estratégica" dataDxfId="14"/>
    <tableColumn id="6" xr3:uid="{F9AAE373-C77F-41A3-8953-C8492C46AE21}" name="Politica MIPG " dataDxfId="13"/>
    <tableColumn id="7" xr3:uid="{2A81F49A-6252-4DB6-BD74-40AA789143CE}" name="Fuente" dataDxfId="12"/>
    <tableColumn id="8" xr3:uid="{8CA82328-D7DC-412B-ADF5-1B6E43C5721F}" name="Proceso Asociado" dataDxfId="11"/>
    <tableColumn id="9" xr3:uid="{768CF694-699C-44CC-9B8A-322EF6A765EA}" name="Actividad - Líneas de acción para la anualidad." dataDxfId="10"/>
    <tableColumn id="10" xr3:uid="{68D68854-D332-42BA-AD6C-AB2AA263E3CB}" name="Producto- Resultado" dataDxfId="9"/>
    <tableColumn id="11" xr3:uid="{2FC272ED-93DB-456A-89DF-4CE25F2F409F}" name="Indicador" dataDxfId="8"/>
    <tableColumn id="12" xr3:uid="{4CFF2A1D-F03A-43F9-82A6-FEA8463F3E91}" name="Dependencia Responsable" dataDxfId="7"/>
    <tableColumn id="13" xr3:uid="{B944D250-ECEE-496B-8158-E28E2DA4A53D}" name="Fecha Inicio" dataDxfId="6"/>
    <tableColumn id="14" xr3:uid="{0A7030E0-3EE3-402D-91CE-FD690DFAD839}" name="Fecha Fin " dataDxfId="5"/>
    <tableColumn id="15" xr3:uid="{45B073F1-5B9D-4A22-A797-5357796685AA}" name="Fuente de Financiación " dataDxfId="4"/>
    <tableColumn id="16" xr3:uid="{CA810F37-DFD5-470F-AFB5-7DC4A5AF497B}" name="Proyecto de Inversión" dataDxfId="3"/>
    <tableColumn id="17" xr3:uid="{FCEA3A7F-008F-43D0-BA5E-AF3EDA2F33A9}" name="Valor" dataDxfId="2" dataCellStyle="Moneda"/>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2495-1CCB-4158-A99D-8B16238F555D}">
  <dimension ref="A3:B123"/>
  <sheetViews>
    <sheetView topLeftCell="A59" workbookViewId="0">
      <selection activeCell="A69" sqref="A69:A73"/>
    </sheetView>
  </sheetViews>
  <sheetFormatPr baseColWidth="10" defaultRowHeight="15" x14ac:dyDescent="0.25"/>
  <cols>
    <col min="1" max="1" width="255.7109375" bestFit="1" customWidth="1"/>
    <col min="2" max="2" width="51.5703125" bestFit="1" customWidth="1"/>
    <col min="3" max="17" width="49.85546875" bestFit="1" customWidth="1"/>
    <col min="18" max="18" width="12.5703125" bestFit="1" customWidth="1"/>
  </cols>
  <sheetData>
    <row r="3" spans="1:2" x14ac:dyDescent="0.25">
      <c r="A3" s="61" t="s">
        <v>411</v>
      </c>
      <c r="B3" t="s">
        <v>414</v>
      </c>
    </row>
    <row r="4" spans="1:2" x14ac:dyDescent="0.25">
      <c r="A4" s="62" t="s">
        <v>199</v>
      </c>
      <c r="B4">
        <v>3</v>
      </c>
    </row>
    <row r="5" spans="1:2" x14ac:dyDescent="0.25">
      <c r="A5" s="62" t="s">
        <v>212</v>
      </c>
      <c r="B5">
        <v>1</v>
      </c>
    </row>
    <row r="6" spans="1:2" x14ac:dyDescent="0.25">
      <c r="A6" s="62" t="s">
        <v>220</v>
      </c>
      <c r="B6">
        <v>3</v>
      </c>
    </row>
    <row r="7" spans="1:2" x14ac:dyDescent="0.25">
      <c r="A7" s="62" t="s">
        <v>25</v>
      </c>
      <c r="B7">
        <v>4</v>
      </c>
    </row>
    <row r="8" spans="1:2" x14ac:dyDescent="0.25">
      <c r="A8" s="62" t="s">
        <v>54</v>
      </c>
      <c r="B8">
        <v>14</v>
      </c>
    </row>
    <row r="9" spans="1:2" x14ac:dyDescent="0.25">
      <c r="A9" s="62" t="s">
        <v>191</v>
      </c>
      <c r="B9">
        <v>2</v>
      </c>
    </row>
    <row r="10" spans="1:2" x14ac:dyDescent="0.25">
      <c r="A10" s="62" t="s">
        <v>181</v>
      </c>
      <c r="B10">
        <v>1</v>
      </c>
    </row>
    <row r="11" spans="1:2" x14ac:dyDescent="0.25">
      <c r="A11" s="62" t="s">
        <v>196</v>
      </c>
      <c r="B11">
        <v>6</v>
      </c>
    </row>
    <row r="12" spans="1:2" x14ac:dyDescent="0.25">
      <c r="A12" s="62" t="s">
        <v>96</v>
      </c>
      <c r="B12">
        <v>4</v>
      </c>
    </row>
    <row r="13" spans="1:2" x14ac:dyDescent="0.25">
      <c r="A13" s="62" t="s">
        <v>207</v>
      </c>
      <c r="B13">
        <v>22</v>
      </c>
    </row>
    <row r="14" spans="1:2" x14ac:dyDescent="0.25">
      <c r="A14" s="62" t="s">
        <v>214</v>
      </c>
      <c r="B14">
        <v>1</v>
      </c>
    </row>
    <row r="15" spans="1:2" x14ac:dyDescent="0.25">
      <c r="A15" s="62" t="s">
        <v>110</v>
      </c>
      <c r="B15">
        <v>2</v>
      </c>
    </row>
    <row r="16" spans="1:2" x14ac:dyDescent="0.25">
      <c r="A16" s="62" t="s">
        <v>203</v>
      </c>
      <c r="B16">
        <v>3</v>
      </c>
    </row>
    <row r="17" spans="1:2" x14ac:dyDescent="0.25">
      <c r="A17" s="62" t="s">
        <v>66</v>
      </c>
      <c r="B17">
        <v>2</v>
      </c>
    </row>
    <row r="18" spans="1:2" x14ac:dyDescent="0.25">
      <c r="A18" s="62" t="s">
        <v>154</v>
      </c>
      <c r="B18">
        <v>6</v>
      </c>
    </row>
    <row r="19" spans="1:2" x14ac:dyDescent="0.25">
      <c r="A19" s="62" t="s">
        <v>162</v>
      </c>
      <c r="B19">
        <v>1</v>
      </c>
    </row>
    <row r="20" spans="1:2" x14ac:dyDescent="0.25">
      <c r="A20" s="62" t="s">
        <v>172</v>
      </c>
      <c r="B20">
        <v>4</v>
      </c>
    </row>
    <row r="21" spans="1:2" x14ac:dyDescent="0.25">
      <c r="A21" s="62" t="s">
        <v>410</v>
      </c>
      <c r="B21">
        <v>79</v>
      </c>
    </row>
    <row r="26" spans="1:2" x14ac:dyDescent="0.25">
      <c r="A26" s="61" t="s">
        <v>411</v>
      </c>
    </row>
    <row r="27" spans="1:2" x14ac:dyDescent="0.25">
      <c r="A27" s="62" t="s">
        <v>199</v>
      </c>
    </row>
    <row r="28" spans="1:2" x14ac:dyDescent="0.25">
      <c r="A28" s="63" t="s">
        <v>259</v>
      </c>
    </row>
    <row r="29" spans="1:2" x14ac:dyDescent="0.25">
      <c r="A29" s="63" t="s">
        <v>256</v>
      </c>
    </row>
    <row r="30" spans="1:2" x14ac:dyDescent="0.25">
      <c r="A30" s="63" t="s">
        <v>249</v>
      </c>
    </row>
    <row r="31" spans="1:2" x14ac:dyDescent="0.25">
      <c r="A31" s="62" t="s">
        <v>212</v>
      </c>
    </row>
    <row r="32" spans="1:2" x14ac:dyDescent="0.25">
      <c r="A32" s="63" t="s">
        <v>260</v>
      </c>
    </row>
    <row r="33" spans="1:1" x14ac:dyDescent="0.25">
      <c r="A33" s="62" t="s">
        <v>220</v>
      </c>
    </row>
    <row r="34" spans="1:1" x14ac:dyDescent="0.25">
      <c r="A34" s="63" t="s">
        <v>373</v>
      </c>
    </row>
    <row r="35" spans="1:1" x14ac:dyDescent="0.25">
      <c r="A35" s="63" t="s">
        <v>367</v>
      </c>
    </row>
    <row r="36" spans="1:1" x14ac:dyDescent="0.25">
      <c r="A36" s="63" t="s">
        <v>370</v>
      </c>
    </row>
    <row r="37" spans="1:1" x14ac:dyDescent="0.25">
      <c r="A37" s="62" t="s">
        <v>25</v>
      </c>
    </row>
    <row r="38" spans="1:1" x14ac:dyDescent="0.25">
      <c r="A38" s="63" t="s">
        <v>42</v>
      </c>
    </row>
    <row r="39" spans="1:1" x14ac:dyDescent="0.25">
      <c r="A39" s="63" t="s">
        <v>51</v>
      </c>
    </row>
    <row r="40" spans="1:1" x14ac:dyDescent="0.25">
      <c r="A40" s="63" t="s">
        <v>32</v>
      </c>
    </row>
    <row r="41" spans="1:1" x14ac:dyDescent="0.25">
      <c r="A41" s="63" t="s">
        <v>48</v>
      </c>
    </row>
    <row r="42" spans="1:1" x14ac:dyDescent="0.25">
      <c r="A42" s="62" t="s">
        <v>54</v>
      </c>
    </row>
    <row r="43" spans="1:1" x14ac:dyDescent="0.25">
      <c r="A43" s="63" t="s">
        <v>62</v>
      </c>
    </row>
    <row r="44" spans="1:1" x14ac:dyDescent="0.25">
      <c r="A44" s="63" t="s">
        <v>135</v>
      </c>
    </row>
    <row r="45" spans="1:1" x14ac:dyDescent="0.25">
      <c r="A45" s="63" t="s">
        <v>124</v>
      </c>
    </row>
    <row r="46" spans="1:1" x14ac:dyDescent="0.25">
      <c r="A46" s="63" t="s">
        <v>126</v>
      </c>
    </row>
    <row r="47" spans="1:1" x14ac:dyDescent="0.25">
      <c r="A47" s="63" t="s">
        <v>64</v>
      </c>
    </row>
    <row r="48" spans="1:1" x14ac:dyDescent="0.25">
      <c r="A48" s="63" t="s">
        <v>122</v>
      </c>
    </row>
    <row r="49" spans="1:1" x14ac:dyDescent="0.25">
      <c r="A49" s="63" t="s">
        <v>130</v>
      </c>
    </row>
    <row r="50" spans="1:1" x14ac:dyDescent="0.25">
      <c r="A50" s="63" t="s">
        <v>120</v>
      </c>
    </row>
    <row r="51" spans="1:1" x14ac:dyDescent="0.25">
      <c r="A51" s="63" t="s">
        <v>209</v>
      </c>
    </row>
    <row r="52" spans="1:1" x14ac:dyDescent="0.25">
      <c r="A52" s="63" t="s">
        <v>133</v>
      </c>
    </row>
    <row r="53" spans="1:1" x14ac:dyDescent="0.25">
      <c r="A53" s="63" t="s">
        <v>132</v>
      </c>
    </row>
    <row r="54" spans="1:1" x14ac:dyDescent="0.25">
      <c r="A54" s="63" t="s">
        <v>128</v>
      </c>
    </row>
    <row r="55" spans="1:1" x14ac:dyDescent="0.25">
      <c r="A55" s="63" t="s">
        <v>134</v>
      </c>
    </row>
    <row r="56" spans="1:1" x14ac:dyDescent="0.25">
      <c r="A56" s="63" t="s">
        <v>58</v>
      </c>
    </row>
    <row r="57" spans="1:1" x14ac:dyDescent="0.25">
      <c r="A57" s="62" t="s">
        <v>191</v>
      </c>
    </row>
    <row r="58" spans="1:1" x14ac:dyDescent="0.25">
      <c r="A58" s="63" t="s">
        <v>270</v>
      </c>
    </row>
    <row r="59" spans="1:1" x14ac:dyDescent="0.25">
      <c r="A59" s="63" t="s">
        <v>266</v>
      </c>
    </row>
    <row r="60" spans="1:1" x14ac:dyDescent="0.25">
      <c r="A60" s="62" t="s">
        <v>181</v>
      </c>
    </row>
    <row r="61" spans="1:1" x14ac:dyDescent="0.25">
      <c r="A61" s="63" t="s">
        <v>273</v>
      </c>
    </row>
    <row r="62" spans="1:1" x14ac:dyDescent="0.25">
      <c r="A62" s="62" t="s">
        <v>196</v>
      </c>
    </row>
    <row r="63" spans="1:1" x14ac:dyDescent="0.25">
      <c r="A63" s="63" t="s">
        <v>376</v>
      </c>
    </row>
    <row r="64" spans="1:1" x14ac:dyDescent="0.25">
      <c r="A64" s="63" t="s">
        <v>388</v>
      </c>
    </row>
    <row r="65" spans="1:1" x14ac:dyDescent="0.25">
      <c r="A65" s="63" t="s">
        <v>385</v>
      </c>
    </row>
    <row r="66" spans="1:1" x14ac:dyDescent="0.25">
      <c r="A66" s="63" t="s">
        <v>382</v>
      </c>
    </row>
    <row r="67" spans="1:1" x14ac:dyDescent="0.25">
      <c r="A67" s="63" t="s">
        <v>379</v>
      </c>
    </row>
    <row r="68" spans="1:1" x14ac:dyDescent="0.25">
      <c r="A68" s="63" t="s">
        <v>391</v>
      </c>
    </row>
    <row r="69" spans="1:1" x14ac:dyDescent="0.25">
      <c r="A69" s="62" t="s">
        <v>96</v>
      </c>
    </row>
    <row r="70" spans="1:1" x14ac:dyDescent="0.25">
      <c r="A70" s="63" t="s">
        <v>108</v>
      </c>
    </row>
    <row r="71" spans="1:1" x14ac:dyDescent="0.25">
      <c r="A71" s="63" t="s">
        <v>102</v>
      </c>
    </row>
    <row r="72" spans="1:1" x14ac:dyDescent="0.25">
      <c r="A72" s="63" t="s">
        <v>104</v>
      </c>
    </row>
    <row r="73" spans="1:1" x14ac:dyDescent="0.25">
      <c r="A73" s="63" t="s">
        <v>100</v>
      </c>
    </row>
    <row r="74" spans="1:1" x14ac:dyDescent="0.25">
      <c r="A74" s="62" t="s">
        <v>207</v>
      </c>
    </row>
    <row r="75" spans="1:1" x14ac:dyDescent="0.25">
      <c r="A75" s="63" t="s">
        <v>346</v>
      </c>
    </row>
    <row r="76" spans="1:1" x14ac:dyDescent="0.25">
      <c r="A76" s="63" t="s">
        <v>315</v>
      </c>
    </row>
    <row r="77" spans="1:1" x14ac:dyDescent="0.25">
      <c r="A77" s="63" t="s">
        <v>338</v>
      </c>
    </row>
    <row r="78" spans="1:1" x14ac:dyDescent="0.25">
      <c r="A78" s="63" t="s">
        <v>330</v>
      </c>
    </row>
    <row r="79" spans="1:1" x14ac:dyDescent="0.25">
      <c r="A79" s="63" t="s">
        <v>305</v>
      </c>
    </row>
    <row r="80" spans="1:1" x14ac:dyDescent="0.25">
      <c r="A80" s="63" t="s">
        <v>327</v>
      </c>
    </row>
    <row r="81" spans="1:1" x14ac:dyDescent="0.25">
      <c r="A81" s="63" t="s">
        <v>288</v>
      </c>
    </row>
    <row r="82" spans="1:1" x14ac:dyDescent="0.25">
      <c r="A82" s="63" t="s">
        <v>318</v>
      </c>
    </row>
    <row r="83" spans="1:1" x14ac:dyDescent="0.25">
      <c r="A83" s="63" t="s">
        <v>311</v>
      </c>
    </row>
    <row r="84" spans="1:1" x14ac:dyDescent="0.25">
      <c r="A84" s="63" t="s">
        <v>321</v>
      </c>
    </row>
    <row r="85" spans="1:1" x14ac:dyDescent="0.25">
      <c r="A85" s="63" t="s">
        <v>324</v>
      </c>
    </row>
    <row r="86" spans="1:1" x14ac:dyDescent="0.25">
      <c r="A86" s="63" t="s">
        <v>333</v>
      </c>
    </row>
    <row r="87" spans="1:1" x14ac:dyDescent="0.25">
      <c r="A87" s="63" t="s">
        <v>412</v>
      </c>
    </row>
    <row r="88" spans="1:1" x14ac:dyDescent="0.25">
      <c r="A88" s="63" t="s">
        <v>336</v>
      </c>
    </row>
    <row r="89" spans="1:1" x14ac:dyDescent="0.25">
      <c r="A89" s="63" t="s">
        <v>413</v>
      </c>
    </row>
    <row r="90" spans="1:1" x14ac:dyDescent="0.25">
      <c r="A90" s="63" t="s">
        <v>343</v>
      </c>
    </row>
    <row r="91" spans="1:1" x14ac:dyDescent="0.25">
      <c r="A91" s="63" t="s">
        <v>299</v>
      </c>
    </row>
    <row r="92" spans="1:1" x14ac:dyDescent="0.25">
      <c r="A92" s="63" t="s">
        <v>349</v>
      </c>
    </row>
    <row r="93" spans="1:1" x14ac:dyDescent="0.25">
      <c r="A93" s="63" t="s">
        <v>302</v>
      </c>
    </row>
    <row r="94" spans="1:1" x14ac:dyDescent="0.25">
      <c r="A94" s="63" t="s">
        <v>296</v>
      </c>
    </row>
    <row r="95" spans="1:1" x14ac:dyDescent="0.25">
      <c r="A95" s="63" t="s">
        <v>293</v>
      </c>
    </row>
    <row r="96" spans="1:1" x14ac:dyDescent="0.25">
      <c r="A96" s="63" t="s">
        <v>308</v>
      </c>
    </row>
    <row r="97" spans="1:1" x14ac:dyDescent="0.25">
      <c r="A97" s="62" t="s">
        <v>214</v>
      </c>
    </row>
    <row r="98" spans="1:1" x14ac:dyDescent="0.25">
      <c r="A98" s="63" t="s">
        <v>263</v>
      </c>
    </row>
    <row r="99" spans="1:1" x14ac:dyDescent="0.25">
      <c r="A99" s="62" t="s">
        <v>110</v>
      </c>
    </row>
    <row r="100" spans="1:1" x14ac:dyDescent="0.25">
      <c r="A100" s="63" t="s">
        <v>112</v>
      </c>
    </row>
    <row r="101" spans="1:1" x14ac:dyDescent="0.25">
      <c r="A101" s="63" t="s">
        <v>115</v>
      </c>
    </row>
    <row r="102" spans="1:1" x14ac:dyDescent="0.25">
      <c r="A102" s="62" t="s">
        <v>203</v>
      </c>
    </row>
    <row r="103" spans="1:1" x14ac:dyDescent="0.25">
      <c r="A103" s="63" t="s">
        <v>81</v>
      </c>
    </row>
    <row r="104" spans="1:1" x14ac:dyDescent="0.25">
      <c r="A104" s="63" t="s">
        <v>88</v>
      </c>
    </row>
    <row r="105" spans="1:1" x14ac:dyDescent="0.25">
      <c r="A105" s="63" t="s">
        <v>93</v>
      </c>
    </row>
    <row r="106" spans="1:1" x14ac:dyDescent="0.25">
      <c r="A106" s="62" t="s">
        <v>66</v>
      </c>
    </row>
    <row r="107" spans="1:1" x14ac:dyDescent="0.25">
      <c r="A107" s="63" t="s">
        <v>76</v>
      </c>
    </row>
    <row r="108" spans="1:1" x14ac:dyDescent="0.25">
      <c r="A108" s="63" t="s">
        <v>72</v>
      </c>
    </row>
    <row r="109" spans="1:1" x14ac:dyDescent="0.25">
      <c r="A109" s="62" t="s">
        <v>154</v>
      </c>
    </row>
    <row r="110" spans="1:1" x14ac:dyDescent="0.25">
      <c r="A110" s="63" t="s">
        <v>276</v>
      </c>
    </row>
    <row r="111" spans="1:1" x14ac:dyDescent="0.25">
      <c r="A111" s="63" t="s">
        <v>279</v>
      </c>
    </row>
    <row r="112" spans="1:1" x14ac:dyDescent="0.25">
      <c r="A112" s="63" t="s">
        <v>281</v>
      </c>
    </row>
    <row r="113" spans="1:1" x14ac:dyDescent="0.25">
      <c r="A113" s="63" t="s">
        <v>283</v>
      </c>
    </row>
    <row r="114" spans="1:1" x14ac:dyDescent="0.25">
      <c r="A114" s="63" t="s">
        <v>287</v>
      </c>
    </row>
    <row r="115" spans="1:1" x14ac:dyDescent="0.25">
      <c r="A115" s="63" t="s">
        <v>285</v>
      </c>
    </row>
    <row r="116" spans="1:1" x14ac:dyDescent="0.25">
      <c r="A116" s="62" t="s">
        <v>162</v>
      </c>
    </row>
    <row r="117" spans="1:1" x14ac:dyDescent="0.25">
      <c r="A117" s="63" t="s">
        <v>350</v>
      </c>
    </row>
    <row r="118" spans="1:1" x14ac:dyDescent="0.25">
      <c r="A118" s="62" t="s">
        <v>172</v>
      </c>
    </row>
    <row r="119" spans="1:1" x14ac:dyDescent="0.25">
      <c r="A119" s="63" t="s">
        <v>355</v>
      </c>
    </row>
    <row r="120" spans="1:1" x14ac:dyDescent="0.25">
      <c r="A120" s="63" t="s">
        <v>358</v>
      </c>
    </row>
    <row r="121" spans="1:1" x14ac:dyDescent="0.25">
      <c r="A121" s="63" t="s">
        <v>364</v>
      </c>
    </row>
    <row r="122" spans="1:1" x14ac:dyDescent="0.25">
      <c r="A122" s="63" t="s">
        <v>361</v>
      </c>
    </row>
    <row r="123" spans="1:1" x14ac:dyDescent="0.25">
      <c r="A123" s="62" t="s">
        <v>410</v>
      </c>
    </row>
  </sheetData>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10"/>
  <sheetViews>
    <sheetView tabSelected="1" zoomScale="40" zoomScaleNormal="40" zoomScalePageLayoutView="70" workbookViewId="0">
      <selection activeCell="G8" sqref="G8"/>
    </sheetView>
  </sheetViews>
  <sheetFormatPr baseColWidth="10" defaultColWidth="30.5703125" defaultRowHeight="15" x14ac:dyDescent="0.25"/>
  <cols>
    <col min="1" max="1" width="17" bestFit="1" customWidth="1"/>
    <col min="2" max="2" width="33.85546875" customWidth="1"/>
    <col min="3" max="3" width="36.7109375" customWidth="1"/>
    <col min="4" max="4" width="44.5703125" customWidth="1"/>
    <col min="5" max="5" width="46.7109375" customWidth="1"/>
    <col min="6" max="6" width="23.140625" customWidth="1"/>
    <col min="7" max="7" width="21.140625" customWidth="1"/>
    <col min="8" max="8" width="38.42578125" customWidth="1"/>
    <col min="9" max="9" width="90.7109375" customWidth="1"/>
    <col min="10" max="10" width="57.85546875" customWidth="1"/>
    <col min="11" max="11" width="49.140625" customWidth="1"/>
    <col min="12" max="12" width="38.42578125" customWidth="1"/>
    <col min="13" max="13" width="19.7109375" customWidth="1"/>
    <col min="14" max="14" width="17.42578125" customWidth="1"/>
    <col min="15" max="15" width="35" customWidth="1"/>
    <col min="16" max="16" width="38.42578125" customWidth="1"/>
    <col min="18" max="19" width="30.5703125" hidden="1" customWidth="1"/>
    <col min="20" max="20" width="30.5703125" customWidth="1"/>
  </cols>
  <sheetData>
    <row r="1" spans="1:19" ht="18.75" x14ac:dyDescent="0.25">
      <c r="A1" s="77"/>
      <c r="B1" s="77"/>
      <c r="C1" s="64" t="s">
        <v>0</v>
      </c>
      <c r="D1" s="65"/>
      <c r="E1" s="65"/>
      <c r="F1" s="65"/>
      <c r="G1" s="65"/>
      <c r="H1" s="65"/>
      <c r="I1" s="65"/>
      <c r="J1" s="65"/>
      <c r="K1" s="65"/>
      <c r="L1" s="65"/>
      <c r="M1" s="66"/>
      <c r="N1" s="66"/>
      <c r="O1" s="66"/>
      <c r="P1" s="67"/>
      <c r="Q1" s="22" t="s">
        <v>1</v>
      </c>
    </row>
    <row r="2" spans="1:19" ht="22.5" customHeight="1" x14ac:dyDescent="0.25">
      <c r="A2" s="77"/>
      <c r="B2" s="77"/>
      <c r="C2" s="68"/>
      <c r="D2" s="69"/>
      <c r="E2" s="69"/>
      <c r="F2" s="69"/>
      <c r="G2" s="69"/>
      <c r="H2" s="69"/>
      <c r="I2" s="69"/>
      <c r="J2" s="69"/>
      <c r="K2" s="69"/>
      <c r="L2" s="69"/>
      <c r="M2" s="70"/>
      <c r="N2" s="70"/>
      <c r="O2" s="70"/>
      <c r="P2" s="71"/>
      <c r="Q2" s="20" t="s">
        <v>2</v>
      </c>
    </row>
    <row r="3" spans="1:19" ht="26.25" customHeight="1" x14ac:dyDescent="0.25">
      <c r="A3" s="77"/>
      <c r="B3" s="77"/>
      <c r="C3" s="72"/>
      <c r="D3" s="73"/>
      <c r="E3" s="73"/>
      <c r="F3" s="73"/>
      <c r="G3" s="73"/>
      <c r="H3" s="73"/>
      <c r="I3" s="73"/>
      <c r="J3" s="73"/>
      <c r="K3" s="73"/>
      <c r="L3" s="73"/>
      <c r="M3" s="74"/>
      <c r="N3" s="74"/>
      <c r="O3" s="74"/>
      <c r="P3" s="75"/>
      <c r="Q3" s="20" t="s">
        <v>3</v>
      </c>
    </row>
    <row r="4" spans="1:19" s="16" customFormat="1" ht="66" customHeight="1" thickBot="1" x14ac:dyDescent="0.4">
      <c r="A4" s="78"/>
      <c r="B4" s="78"/>
      <c r="C4" s="78"/>
      <c r="D4" s="78"/>
      <c r="E4" s="78"/>
      <c r="F4" s="78"/>
      <c r="G4" s="78"/>
      <c r="H4" s="78"/>
      <c r="I4" s="78"/>
      <c r="J4" s="78"/>
      <c r="K4" s="78"/>
      <c r="L4" s="78"/>
      <c r="M4" s="78"/>
      <c r="N4" s="78"/>
      <c r="O4" s="78"/>
      <c r="P4" s="78"/>
    </row>
    <row r="5" spans="1:19" ht="21" customHeight="1" thickBot="1" x14ac:dyDescent="0.3">
      <c r="A5" s="100" t="s">
        <v>4</v>
      </c>
      <c r="B5" s="101"/>
      <c r="C5" s="101" t="s">
        <v>5</v>
      </c>
      <c r="D5" s="101"/>
      <c r="E5" s="101"/>
      <c r="F5" s="101" t="s">
        <v>6</v>
      </c>
      <c r="G5" s="101"/>
      <c r="H5" s="101"/>
      <c r="I5" s="101"/>
      <c r="J5" s="101"/>
      <c r="K5" s="101"/>
      <c r="L5" s="101"/>
      <c r="M5" s="101"/>
      <c r="N5" s="101"/>
      <c r="O5" s="101" t="s">
        <v>7</v>
      </c>
      <c r="P5" s="101"/>
      <c r="Q5" s="102"/>
    </row>
    <row r="6" spans="1:19" ht="52.5" customHeight="1" thickBot="1" x14ac:dyDescent="0.3">
      <c r="A6" s="110" t="s">
        <v>8</v>
      </c>
      <c r="B6" s="111" t="s">
        <v>9</v>
      </c>
      <c r="C6" s="111" t="s">
        <v>10</v>
      </c>
      <c r="D6" s="111" t="s">
        <v>11</v>
      </c>
      <c r="E6" s="111" t="s">
        <v>12</v>
      </c>
      <c r="F6" s="112" t="s">
        <v>13</v>
      </c>
      <c r="G6" s="112" t="s">
        <v>14</v>
      </c>
      <c r="H6" s="112" t="s">
        <v>15</v>
      </c>
      <c r="I6" s="112" t="s">
        <v>16</v>
      </c>
      <c r="J6" s="112" t="s">
        <v>17</v>
      </c>
      <c r="K6" s="112" t="s">
        <v>18</v>
      </c>
      <c r="L6" s="112" t="s">
        <v>19</v>
      </c>
      <c r="M6" s="112" t="s">
        <v>20</v>
      </c>
      <c r="N6" s="112" t="s">
        <v>21</v>
      </c>
      <c r="O6" s="112" t="s">
        <v>22</v>
      </c>
      <c r="P6" s="112" t="s">
        <v>23</v>
      </c>
      <c r="Q6" s="113" t="s">
        <v>24</v>
      </c>
      <c r="R6" s="24"/>
      <c r="S6" s="24"/>
    </row>
    <row r="7" spans="1:19" s="17" customFormat="1" ht="166.5" customHeight="1" x14ac:dyDescent="0.25">
      <c r="A7" s="103" t="s">
        <v>439</v>
      </c>
      <c r="B7" s="104" t="s">
        <v>199</v>
      </c>
      <c r="C7" s="105" t="s">
        <v>26</v>
      </c>
      <c r="D7" s="105" t="s">
        <v>27</v>
      </c>
      <c r="E7" s="105" t="s">
        <v>28</v>
      </c>
      <c r="F7" s="106" t="s">
        <v>69</v>
      </c>
      <c r="G7" s="105" t="s">
        <v>107</v>
      </c>
      <c r="H7" s="106" t="s">
        <v>193</v>
      </c>
      <c r="I7" s="107" t="s">
        <v>249</v>
      </c>
      <c r="J7" s="104" t="s">
        <v>250</v>
      </c>
      <c r="K7" s="104" t="s">
        <v>251</v>
      </c>
      <c r="L7" s="105" t="s">
        <v>252</v>
      </c>
      <c r="M7" s="108">
        <v>45684</v>
      </c>
      <c r="N7" s="108">
        <v>46022</v>
      </c>
      <c r="O7" s="105" t="s">
        <v>35</v>
      </c>
      <c r="P7" s="105" t="s">
        <v>153</v>
      </c>
      <c r="Q7" s="109">
        <v>272814667</v>
      </c>
      <c r="R7" s="25" t="str">
        <f>VLOOKUP($C7,Listas!$K$2:$L$5,2,FALSE)</f>
        <v>MS</v>
      </c>
      <c r="S7" s="25" t="str">
        <f>VLOOKUP($D7,Listas!$O$2:$P$9,2,FALSE)</f>
        <v>Objetivo3</v>
      </c>
    </row>
    <row r="8" spans="1:19" ht="166.5" customHeight="1" x14ac:dyDescent="0.25">
      <c r="A8" s="93" t="s">
        <v>440</v>
      </c>
      <c r="B8" s="38" t="s">
        <v>199</v>
      </c>
      <c r="C8" s="44" t="s">
        <v>26</v>
      </c>
      <c r="D8" s="44" t="s">
        <v>67</v>
      </c>
      <c r="E8" s="44" t="s">
        <v>169</v>
      </c>
      <c r="F8" s="44" t="s">
        <v>69</v>
      </c>
      <c r="G8" s="44" t="s">
        <v>107</v>
      </c>
      <c r="H8" s="44" t="s">
        <v>193</v>
      </c>
      <c r="I8" s="53" t="s">
        <v>259</v>
      </c>
      <c r="J8" s="38" t="s">
        <v>253</v>
      </c>
      <c r="K8" s="38" t="s">
        <v>254</v>
      </c>
      <c r="L8" s="44" t="s">
        <v>255</v>
      </c>
      <c r="M8" s="45">
        <v>45684</v>
      </c>
      <c r="N8" s="45">
        <v>46022</v>
      </c>
      <c r="O8" s="44" t="s">
        <v>35</v>
      </c>
      <c r="P8" s="44" t="s">
        <v>153</v>
      </c>
      <c r="Q8" s="94">
        <v>232483308</v>
      </c>
      <c r="R8" s="25" t="str">
        <f>VLOOKUP($C8,Listas!$K$2:$L$5,2,FALSE)</f>
        <v>MS</v>
      </c>
      <c r="S8" s="25" t="str">
        <f>VLOOKUP($D8,Listas!$O$2:$P$9,2,FALSE)</f>
        <v>Objetivo4</v>
      </c>
    </row>
    <row r="9" spans="1:19" ht="166.5" customHeight="1" x14ac:dyDescent="0.25">
      <c r="A9" s="93" t="s">
        <v>441</v>
      </c>
      <c r="B9" s="38" t="s">
        <v>199</v>
      </c>
      <c r="C9" s="44" t="s">
        <v>26</v>
      </c>
      <c r="D9" s="44" t="s">
        <v>27</v>
      </c>
      <c r="E9" s="44" t="s">
        <v>28</v>
      </c>
      <c r="F9" s="44" t="s">
        <v>69</v>
      </c>
      <c r="G9" s="44" t="s">
        <v>107</v>
      </c>
      <c r="H9" s="44" t="s">
        <v>193</v>
      </c>
      <c r="I9" s="53" t="s">
        <v>256</v>
      </c>
      <c r="J9" s="38" t="s">
        <v>257</v>
      </c>
      <c r="K9" s="38" t="s">
        <v>258</v>
      </c>
      <c r="L9" s="44" t="s">
        <v>255</v>
      </c>
      <c r="M9" s="45">
        <v>45684</v>
      </c>
      <c r="N9" s="45">
        <v>46022</v>
      </c>
      <c r="O9" s="44" t="s">
        <v>35</v>
      </c>
      <c r="P9" s="44" t="s">
        <v>153</v>
      </c>
      <c r="Q9" s="94">
        <v>397628266</v>
      </c>
      <c r="R9" s="25" t="str">
        <f>VLOOKUP($C9,Listas!$K$2:$L$5,2,FALSE)</f>
        <v>MS</v>
      </c>
      <c r="S9" s="25" t="str">
        <f>VLOOKUP($D9,Listas!$O$2:$P$9,2,FALSE)</f>
        <v>Objetivo3</v>
      </c>
    </row>
    <row r="10" spans="1:19" ht="166.5" customHeight="1" x14ac:dyDescent="0.25">
      <c r="A10" s="95" t="s">
        <v>442</v>
      </c>
      <c r="B10" s="40" t="s">
        <v>212</v>
      </c>
      <c r="C10" s="39" t="s">
        <v>26</v>
      </c>
      <c r="D10" s="39" t="s">
        <v>67</v>
      </c>
      <c r="E10" s="39" t="s">
        <v>111</v>
      </c>
      <c r="F10" s="39" t="s">
        <v>46</v>
      </c>
      <c r="G10" s="39" t="s">
        <v>30</v>
      </c>
      <c r="H10" s="39" t="s">
        <v>193</v>
      </c>
      <c r="I10" s="54" t="s">
        <v>260</v>
      </c>
      <c r="J10" s="40" t="s">
        <v>261</v>
      </c>
      <c r="K10" s="40" t="s">
        <v>262</v>
      </c>
      <c r="L10" s="39" t="s">
        <v>212</v>
      </c>
      <c r="M10" s="41">
        <v>45659</v>
      </c>
      <c r="N10" s="41">
        <v>46022</v>
      </c>
      <c r="O10" s="39" t="s">
        <v>35</v>
      </c>
      <c r="P10" s="39"/>
      <c r="Q10" s="96"/>
      <c r="R10" s="25" t="str">
        <f>VLOOKUP($C10,Listas!$K$2:$L$5,2,FALSE)</f>
        <v>MS</v>
      </c>
      <c r="S10" s="25" t="str">
        <f>VLOOKUP($D10,Listas!$O$2:$P$9,2,FALSE)</f>
        <v>Objetivo4</v>
      </c>
    </row>
    <row r="11" spans="1:19" ht="166.5" customHeight="1" x14ac:dyDescent="0.25">
      <c r="A11" s="93" t="s">
        <v>443</v>
      </c>
      <c r="B11" s="40" t="s">
        <v>220</v>
      </c>
      <c r="C11" s="39" t="s">
        <v>38</v>
      </c>
      <c r="D11" s="39" t="s">
        <v>177</v>
      </c>
      <c r="E11" s="39" t="s">
        <v>200</v>
      </c>
      <c r="F11" s="39" t="s">
        <v>195</v>
      </c>
      <c r="G11" s="39" t="s">
        <v>107</v>
      </c>
      <c r="H11" s="39" t="s">
        <v>215</v>
      </c>
      <c r="I11" s="54" t="s">
        <v>367</v>
      </c>
      <c r="J11" s="40" t="s">
        <v>368</v>
      </c>
      <c r="K11" s="40" t="s">
        <v>369</v>
      </c>
      <c r="L11" s="39" t="s">
        <v>220</v>
      </c>
      <c r="M11" s="41">
        <v>45717</v>
      </c>
      <c r="N11" s="41">
        <v>46022</v>
      </c>
      <c r="O11" s="39" t="s">
        <v>35</v>
      </c>
      <c r="P11" s="39" t="s">
        <v>166</v>
      </c>
      <c r="Q11" s="84">
        <v>15334832000</v>
      </c>
      <c r="R11" s="25" t="str">
        <f>VLOOKUP($C11,Listas!$K$2:$L$5,2,FALSE)</f>
        <v>DO</v>
      </c>
      <c r="S11" s="25" t="str">
        <f>VLOOKUP($D11,Listas!$O$2:$P$9,2,FALSE)</f>
        <v>Objetivo6</v>
      </c>
    </row>
    <row r="12" spans="1:19" ht="166.5" customHeight="1" x14ac:dyDescent="0.25">
      <c r="A12" s="93" t="s">
        <v>444</v>
      </c>
      <c r="B12" s="40" t="s">
        <v>220</v>
      </c>
      <c r="C12" s="39" t="s">
        <v>38</v>
      </c>
      <c r="D12" s="39" t="s">
        <v>177</v>
      </c>
      <c r="E12" s="39" t="s">
        <v>200</v>
      </c>
      <c r="F12" s="39" t="s">
        <v>195</v>
      </c>
      <c r="G12" s="39" t="s">
        <v>107</v>
      </c>
      <c r="H12" s="42" t="s">
        <v>215</v>
      </c>
      <c r="I12" s="54" t="s">
        <v>370</v>
      </c>
      <c r="J12" s="40" t="s">
        <v>371</v>
      </c>
      <c r="K12" s="40" t="s">
        <v>369</v>
      </c>
      <c r="L12" s="41" t="s">
        <v>372</v>
      </c>
      <c r="M12" s="41">
        <v>45717</v>
      </c>
      <c r="N12" s="41">
        <v>46022</v>
      </c>
      <c r="O12" s="39" t="s">
        <v>165</v>
      </c>
      <c r="P12" s="52" t="s">
        <v>166</v>
      </c>
      <c r="Q12" s="97"/>
      <c r="R12" s="25" t="str">
        <f>VLOOKUP($C12,Listas!$K$2:$L$5,2,FALSE)</f>
        <v>DO</v>
      </c>
      <c r="S12" s="25" t="str">
        <f>VLOOKUP($D12,Listas!$O$2:$P$9,2,FALSE)</f>
        <v>Objetivo6</v>
      </c>
    </row>
    <row r="13" spans="1:19" ht="166.5" customHeight="1" x14ac:dyDescent="0.25">
      <c r="A13" s="93" t="s">
        <v>445</v>
      </c>
      <c r="B13" s="40" t="s">
        <v>220</v>
      </c>
      <c r="C13" s="39" t="s">
        <v>38</v>
      </c>
      <c r="D13" s="39" t="s">
        <v>177</v>
      </c>
      <c r="E13" s="39" t="s">
        <v>200</v>
      </c>
      <c r="F13" s="39" t="s">
        <v>195</v>
      </c>
      <c r="G13" s="39" t="s">
        <v>107</v>
      </c>
      <c r="H13" s="42" t="s">
        <v>215</v>
      </c>
      <c r="I13" s="54" t="s">
        <v>373</v>
      </c>
      <c r="J13" s="40" t="s">
        <v>374</v>
      </c>
      <c r="K13" s="40" t="s">
        <v>369</v>
      </c>
      <c r="L13" s="41" t="s">
        <v>375</v>
      </c>
      <c r="M13" s="41">
        <v>45717</v>
      </c>
      <c r="N13" s="41">
        <v>46022</v>
      </c>
      <c r="O13" s="39"/>
      <c r="P13" s="52"/>
      <c r="Q13" s="97"/>
      <c r="R13" s="25" t="str">
        <f>VLOOKUP($C13,Listas!$K$2:$L$5,2,FALSE)</f>
        <v>DO</v>
      </c>
      <c r="S13" s="25" t="str">
        <f>VLOOKUP($D13,Listas!$O$2:$P$9,2,FALSE)</f>
        <v>Objetivo6</v>
      </c>
    </row>
    <row r="14" spans="1:19" ht="166.5" customHeight="1" x14ac:dyDescent="0.25">
      <c r="A14" s="95" t="s">
        <v>446</v>
      </c>
      <c r="B14" s="40" t="s">
        <v>25</v>
      </c>
      <c r="C14" s="39" t="s">
        <v>26</v>
      </c>
      <c r="D14" s="39" t="s">
        <v>27</v>
      </c>
      <c r="E14" s="39" t="s">
        <v>28</v>
      </c>
      <c r="F14" s="39" t="s">
        <v>29</v>
      </c>
      <c r="G14" s="39" t="s">
        <v>30</v>
      </c>
      <c r="H14" s="39" t="s">
        <v>31</v>
      </c>
      <c r="I14" s="54" t="s">
        <v>32</v>
      </c>
      <c r="J14" s="40" t="s">
        <v>33</v>
      </c>
      <c r="K14" s="40" t="s">
        <v>34</v>
      </c>
      <c r="L14" s="39" t="s">
        <v>25</v>
      </c>
      <c r="M14" s="41">
        <v>45658</v>
      </c>
      <c r="N14" s="41">
        <v>46022</v>
      </c>
      <c r="O14" s="39" t="s">
        <v>35</v>
      </c>
      <c r="P14" s="39" t="s">
        <v>36</v>
      </c>
      <c r="Q14" s="96" t="s">
        <v>37</v>
      </c>
      <c r="R14" s="25" t="str">
        <f>VLOOKUP($C14,Listas!$K$2:$L$5,2,FALSE)</f>
        <v>MS</v>
      </c>
      <c r="S14" s="25" t="str">
        <f>VLOOKUP($D14,Listas!$O$2:$P$9,2,FALSE)</f>
        <v>Objetivo3</v>
      </c>
    </row>
    <row r="15" spans="1:19" ht="166.5" customHeight="1" x14ac:dyDescent="0.25">
      <c r="A15" s="93" t="s">
        <v>447</v>
      </c>
      <c r="B15" s="40" t="s">
        <v>25</v>
      </c>
      <c r="C15" s="39" t="s">
        <v>38</v>
      </c>
      <c r="D15" s="39" t="s">
        <v>39</v>
      </c>
      <c r="E15" s="39" t="s">
        <v>40</v>
      </c>
      <c r="F15" s="39" t="s">
        <v>41</v>
      </c>
      <c r="G15" s="39" t="s">
        <v>30</v>
      </c>
      <c r="H15" s="39" t="s">
        <v>31</v>
      </c>
      <c r="I15" s="54" t="s">
        <v>42</v>
      </c>
      <c r="J15" s="40" t="s">
        <v>43</v>
      </c>
      <c r="K15" s="40" t="s">
        <v>44</v>
      </c>
      <c r="L15" s="39" t="s">
        <v>25</v>
      </c>
      <c r="M15" s="41">
        <v>45658</v>
      </c>
      <c r="N15" s="41">
        <v>46022</v>
      </c>
      <c r="O15" s="39" t="s">
        <v>45</v>
      </c>
      <c r="P15" s="39" t="s">
        <v>36</v>
      </c>
      <c r="Q15" s="96"/>
      <c r="R15" s="25" t="str">
        <f>VLOOKUP($C15,Listas!$K$2:$L$5,2,FALSE)</f>
        <v>DO</v>
      </c>
      <c r="S15" s="25" t="str">
        <f>VLOOKUP($D15,Listas!$O$2:$P$9,2,FALSE)</f>
        <v>Objetivo7</v>
      </c>
    </row>
    <row r="16" spans="1:19" ht="166.5" customHeight="1" x14ac:dyDescent="0.25">
      <c r="A16" s="93" t="s">
        <v>448</v>
      </c>
      <c r="B16" s="40" t="s">
        <v>25</v>
      </c>
      <c r="C16" s="39" t="s">
        <v>38</v>
      </c>
      <c r="D16" s="39" t="s">
        <v>39</v>
      </c>
      <c r="E16" s="39" t="s">
        <v>40</v>
      </c>
      <c r="F16" s="39" t="s">
        <v>46</v>
      </c>
      <c r="G16" s="39" t="s">
        <v>47</v>
      </c>
      <c r="H16" s="39" t="s">
        <v>31</v>
      </c>
      <c r="I16" s="54" t="s">
        <v>48</v>
      </c>
      <c r="J16" s="40" t="s">
        <v>49</v>
      </c>
      <c r="K16" s="40" t="s">
        <v>50</v>
      </c>
      <c r="L16" s="39" t="s">
        <v>25</v>
      </c>
      <c r="M16" s="41">
        <v>45658</v>
      </c>
      <c r="N16" s="41">
        <v>46022</v>
      </c>
      <c r="O16" s="39" t="s">
        <v>45</v>
      </c>
      <c r="P16" s="39" t="s">
        <v>36</v>
      </c>
      <c r="Q16" s="96"/>
      <c r="R16" s="25" t="str">
        <f>VLOOKUP($C16,Listas!$K$2:$L$5,2,FALSE)</f>
        <v>DO</v>
      </c>
      <c r="S16" s="25" t="str">
        <f>VLOOKUP($D16,Listas!$O$2:$P$9,2,FALSE)</f>
        <v>Objetivo7</v>
      </c>
    </row>
    <row r="17" spans="1:19" ht="166.5" customHeight="1" x14ac:dyDescent="0.25">
      <c r="A17" s="93" t="s">
        <v>449</v>
      </c>
      <c r="B17" s="40" t="s">
        <v>25</v>
      </c>
      <c r="C17" s="39" t="s">
        <v>26</v>
      </c>
      <c r="D17" s="39" t="s">
        <v>39</v>
      </c>
      <c r="E17" s="39" t="s">
        <v>40</v>
      </c>
      <c r="F17" s="39" t="s">
        <v>41</v>
      </c>
      <c r="G17" s="39" t="s">
        <v>30</v>
      </c>
      <c r="H17" s="39" t="s">
        <v>31</v>
      </c>
      <c r="I17" s="54" t="s">
        <v>51</v>
      </c>
      <c r="J17" s="40" t="s">
        <v>52</v>
      </c>
      <c r="K17" s="40" t="s">
        <v>53</v>
      </c>
      <c r="L17" s="39" t="s">
        <v>25</v>
      </c>
      <c r="M17" s="41">
        <v>45658</v>
      </c>
      <c r="N17" s="41">
        <v>46022</v>
      </c>
      <c r="O17" s="39" t="s">
        <v>45</v>
      </c>
      <c r="P17" s="39" t="s">
        <v>36</v>
      </c>
      <c r="Q17" s="96"/>
      <c r="R17" s="25" t="str">
        <f>VLOOKUP($C17,Listas!$K$2:$L$5,2,FALSE)</f>
        <v>MS</v>
      </c>
      <c r="S17" s="25" t="str">
        <f>VLOOKUP($D17,Listas!$O$2:$P$9,2,FALSE)</f>
        <v>Objetivo7</v>
      </c>
    </row>
    <row r="18" spans="1:19" ht="166.5" customHeight="1" x14ac:dyDescent="0.25">
      <c r="A18" s="93" t="s">
        <v>450</v>
      </c>
      <c r="B18" s="40" t="s">
        <v>54</v>
      </c>
      <c r="C18" s="39" t="s">
        <v>38</v>
      </c>
      <c r="D18" s="39" t="s">
        <v>39</v>
      </c>
      <c r="E18" s="39" t="s">
        <v>118</v>
      </c>
      <c r="F18" s="39" t="s">
        <v>119</v>
      </c>
      <c r="G18" s="39" t="s">
        <v>120</v>
      </c>
      <c r="H18" s="39" t="s">
        <v>121</v>
      </c>
      <c r="I18" s="54" t="s">
        <v>120</v>
      </c>
      <c r="J18" s="38" t="s">
        <v>398</v>
      </c>
      <c r="K18" s="38" t="s">
        <v>399</v>
      </c>
      <c r="L18" s="47" t="s">
        <v>54</v>
      </c>
      <c r="M18" s="41">
        <v>45658</v>
      </c>
      <c r="N18" s="41">
        <v>46022</v>
      </c>
      <c r="O18" s="39" t="s">
        <v>45</v>
      </c>
      <c r="P18" s="39"/>
      <c r="Q18" s="98"/>
      <c r="R18" s="25" t="str">
        <f>VLOOKUP($C18,Listas!$K$2:$L$5,2,FALSE)</f>
        <v>DO</v>
      </c>
      <c r="S18" s="25" t="str">
        <f>VLOOKUP($D18,Listas!$O$2:$P$9,2,FALSE)</f>
        <v>Objetivo7</v>
      </c>
    </row>
    <row r="19" spans="1:19" ht="166.5" customHeight="1" x14ac:dyDescent="0.25">
      <c r="A19" s="93" t="s">
        <v>451</v>
      </c>
      <c r="B19" s="40" t="s">
        <v>54</v>
      </c>
      <c r="C19" s="39" t="s">
        <v>38</v>
      </c>
      <c r="D19" s="39" t="s">
        <v>39</v>
      </c>
      <c r="E19" s="39" t="s">
        <v>118</v>
      </c>
      <c r="F19" s="39" t="s">
        <v>119</v>
      </c>
      <c r="G19" s="39" t="s">
        <v>120</v>
      </c>
      <c r="H19" s="39" t="s">
        <v>121</v>
      </c>
      <c r="I19" s="54" t="s">
        <v>209</v>
      </c>
      <c r="J19" s="40" t="s">
        <v>394</v>
      </c>
      <c r="K19" s="40" t="s">
        <v>395</v>
      </c>
      <c r="L19" s="47" t="s">
        <v>54</v>
      </c>
      <c r="M19" s="41">
        <v>45658</v>
      </c>
      <c r="N19" s="41">
        <v>46022</v>
      </c>
      <c r="O19" s="39" t="s">
        <v>45</v>
      </c>
      <c r="P19" s="39"/>
      <c r="Q19" s="98"/>
      <c r="R19" s="25" t="str">
        <f>VLOOKUP($C19,Listas!$K$2:$L$5,2,FALSE)</f>
        <v>DO</v>
      </c>
      <c r="S19" s="25" t="str">
        <f>VLOOKUP($D19,Listas!$O$2:$P$9,2,FALSE)</f>
        <v>Objetivo7</v>
      </c>
    </row>
    <row r="20" spans="1:19" ht="166.5" customHeight="1" x14ac:dyDescent="0.25">
      <c r="A20" s="93" t="s">
        <v>452</v>
      </c>
      <c r="B20" s="40" t="s">
        <v>54</v>
      </c>
      <c r="C20" s="39" t="s">
        <v>38</v>
      </c>
      <c r="D20" s="39" t="s">
        <v>39</v>
      </c>
      <c r="E20" s="39" t="s">
        <v>118</v>
      </c>
      <c r="F20" s="39" t="s">
        <v>119</v>
      </c>
      <c r="G20" s="39" t="s">
        <v>120</v>
      </c>
      <c r="H20" s="39" t="s">
        <v>121</v>
      </c>
      <c r="I20" s="54" t="s">
        <v>122</v>
      </c>
      <c r="J20" s="38" t="s">
        <v>396</v>
      </c>
      <c r="K20" s="38" t="s">
        <v>397</v>
      </c>
      <c r="L20" s="47" t="s">
        <v>54</v>
      </c>
      <c r="M20" s="41">
        <v>45658</v>
      </c>
      <c r="N20" s="41">
        <v>46022</v>
      </c>
      <c r="O20" s="39" t="s">
        <v>45</v>
      </c>
      <c r="P20" s="39"/>
      <c r="Q20" s="98"/>
      <c r="R20" s="25" t="str">
        <f>VLOOKUP($C20,Listas!$K$2:$L$5,2,FALSE)</f>
        <v>DO</v>
      </c>
      <c r="S20" s="25" t="str">
        <f>VLOOKUP($D20,Listas!$O$2:$P$9,2,FALSE)</f>
        <v>Objetivo7</v>
      </c>
    </row>
    <row r="21" spans="1:19" ht="166.5" customHeight="1" x14ac:dyDescent="0.25">
      <c r="A21" s="93" t="s">
        <v>453</v>
      </c>
      <c r="B21" s="40" t="s">
        <v>54</v>
      </c>
      <c r="C21" s="39" t="s">
        <v>38</v>
      </c>
      <c r="D21" s="39" t="s">
        <v>39</v>
      </c>
      <c r="E21" s="39" t="s">
        <v>123</v>
      </c>
      <c r="F21" s="39" t="s">
        <v>41</v>
      </c>
      <c r="G21" s="39" t="s">
        <v>30</v>
      </c>
      <c r="H21" s="39" t="s">
        <v>121</v>
      </c>
      <c r="I21" s="54" t="s">
        <v>124</v>
      </c>
      <c r="J21" s="40" t="s">
        <v>125</v>
      </c>
      <c r="K21" s="40" t="s">
        <v>400</v>
      </c>
      <c r="L21" s="47" t="s">
        <v>54</v>
      </c>
      <c r="M21" s="41">
        <v>45658</v>
      </c>
      <c r="N21" s="41">
        <v>46022</v>
      </c>
      <c r="O21" s="39" t="s">
        <v>45</v>
      </c>
      <c r="P21" s="39"/>
      <c r="Q21" s="96"/>
      <c r="R21" s="25" t="str">
        <f>VLOOKUP($C21,Listas!$K$2:$L$5,2,FALSE)</f>
        <v>DO</v>
      </c>
      <c r="S21" s="25" t="str">
        <f>VLOOKUP($D21,Listas!$O$2:$P$9,2,FALSE)</f>
        <v>Objetivo7</v>
      </c>
    </row>
    <row r="22" spans="1:19" ht="166.5" customHeight="1" x14ac:dyDescent="0.25">
      <c r="A22" s="93" t="s">
        <v>454</v>
      </c>
      <c r="B22" s="40" t="s">
        <v>54</v>
      </c>
      <c r="C22" s="39" t="s">
        <v>38</v>
      </c>
      <c r="D22" s="39" t="s">
        <v>39</v>
      </c>
      <c r="E22" s="39" t="s">
        <v>123</v>
      </c>
      <c r="F22" s="39" t="s">
        <v>41</v>
      </c>
      <c r="G22" s="39" t="s">
        <v>30</v>
      </c>
      <c r="H22" s="39" t="s">
        <v>121</v>
      </c>
      <c r="I22" s="54" t="s">
        <v>126</v>
      </c>
      <c r="J22" s="40" t="s">
        <v>127</v>
      </c>
      <c r="K22" s="40" t="s">
        <v>401</v>
      </c>
      <c r="L22" s="47" t="s">
        <v>54</v>
      </c>
      <c r="M22" s="41">
        <v>45658</v>
      </c>
      <c r="N22" s="41">
        <v>46022</v>
      </c>
      <c r="O22" s="39" t="s">
        <v>45</v>
      </c>
      <c r="P22" s="39"/>
      <c r="Q22" s="96"/>
      <c r="R22" s="25" t="str">
        <f>VLOOKUP($C22,Listas!$K$2:$L$5,2,FALSE)</f>
        <v>DO</v>
      </c>
      <c r="S22" s="25" t="str">
        <f>VLOOKUP($D22,Listas!$O$2:$P$9,2,FALSE)</f>
        <v>Objetivo7</v>
      </c>
    </row>
    <row r="23" spans="1:19" ht="166.5" customHeight="1" x14ac:dyDescent="0.25">
      <c r="A23" s="93" t="s">
        <v>455</v>
      </c>
      <c r="B23" s="40" t="s">
        <v>54</v>
      </c>
      <c r="C23" s="39" t="s">
        <v>38</v>
      </c>
      <c r="D23" s="39" t="s">
        <v>39</v>
      </c>
      <c r="E23" s="39" t="s">
        <v>123</v>
      </c>
      <c r="F23" s="39" t="s">
        <v>41</v>
      </c>
      <c r="G23" s="39" t="s">
        <v>30</v>
      </c>
      <c r="H23" s="39" t="s">
        <v>121</v>
      </c>
      <c r="I23" s="54" t="s">
        <v>128</v>
      </c>
      <c r="J23" s="40" t="s">
        <v>129</v>
      </c>
      <c r="K23" s="40" t="s">
        <v>403</v>
      </c>
      <c r="L23" s="47" t="s">
        <v>54</v>
      </c>
      <c r="M23" s="41">
        <v>45658</v>
      </c>
      <c r="N23" s="41">
        <v>46022</v>
      </c>
      <c r="O23" s="39" t="s">
        <v>45</v>
      </c>
      <c r="P23" s="39"/>
      <c r="Q23" s="96"/>
      <c r="R23" s="25" t="str">
        <f>VLOOKUP($C23,Listas!$K$2:$L$5,2,FALSE)</f>
        <v>DO</v>
      </c>
      <c r="S23" s="25" t="str">
        <f>VLOOKUP($D23,Listas!$O$2:$P$9,2,FALSE)</f>
        <v>Objetivo7</v>
      </c>
    </row>
    <row r="24" spans="1:19" ht="166.5" customHeight="1" x14ac:dyDescent="0.25">
      <c r="A24" s="93" t="s">
        <v>456</v>
      </c>
      <c r="B24" s="40" t="s">
        <v>54</v>
      </c>
      <c r="C24" s="39" t="s">
        <v>38</v>
      </c>
      <c r="D24" s="39" t="s">
        <v>39</v>
      </c>
      <c r="E24" s="39" t="s">
        <v>118</v>
      </c>
      <c r="F24" s="39" t="s">
        <v>41</v>
      </c>
      <c r="G24" s="39" t="s">
        <v>30</v>
      </c>
      <c r="H24" s="39" t="s">
        <v>121</v>
      </c>
      <c r="I24" s="54" t="s">
        <v>130</v>
      </c>
      <c r="J24" s="40" t="s">
        <v>131</v>
      </c>
      <c r="K24" s="40" t="s">
        <v>402</v>
      </c>
      <c r="L24" s="47" t="s">
        <v>54</v>
      </c>
      <c r="M24" s="41">
        <v>45658</v>
      </c>
      <c r="N24" s="41">
        <v>46022</v>
      </c>
      <c r="O24" s="39" t="s">
        <v>45</v>
      </c>
      <c r="P24" s="39"/>
      <c r="Q24" s="96"/>
      <c r="R24" s="25" t="str">
        <f>VLOOKUP($C24,Listas!$K$2:$L$5,2,FALSE)</f>
        <v>DO</v>
      </c>
      <c r="S24" s="25" t="str">
        <f>VLOOKUP($D24,Listas!$O$2:$P$9,2,FALSE)</f>
        <v>Objetivo7</v>
      </c>
    </row>
    <row r="25" spans="1:19" ht="166.5" customHeight="1" x14ac:dyDescent="0.25">
      <c r="A25" s="93" t="s">
        <v>457</v>
      </c>
      <c r="B25" s="40" t="s">
        <v>54</v>
      </c>
      <c r="C25" s="39" t="s">
        <v>38</v>
      </c>
      <c r="D25" s="39" t="s">
        <v>39</v>
      </c>
      <c r="E25" s="39" t="s">
        <v>118</v>
      </c>
      <c r="F25" s="39" t="s">
        <v>41</v>
      </c>
      <c r="G25" s="39" t="s">
        <v>30</v>
      </c>
      <c r="H25" s="39" t="s">
        <v>121</v>
      </c>
      <c r="I25" s="54" t="s">
        <v>132</v>
      </c>
      <c r="J25" s="40" t="s">
        <v>409</v>
      </c>
      <c r="K25" s="40" t="s">
        <v>404</v>
      </c>
      <c r="L25" s="47" t="s">
        <v>54</v>
      </c>
      <c r="M25" s="41">
        <v>45658</v>
      </c>
      <c r="N25" s="41">
        <v>46022</v>
      </c>
      <c r="O25" s="39" t="s">
        <v>45</v>
      </c>
      <c r="P25" s="39"/>
      <c r="Q25" s="96"/>
      <c r="R25" s="25" t="str">
        <f>VLOOKUP($C25,Listas!$K$2:$L$5,2,FALSE)</f>
        <v>DO</v>
      </c>
      <c r="S25" s="25" t="str">
        <f>VLOOKUP($D25,Listas!$O$2:$P$9,2,FALSE)</f>
        <v>Objetivo7</v>
      </c>
    </row>
    <row r="26" spans="1:19" ht="166.5" customHeight="1" x14ac:dyDescent="0.25">
      <c r="A26" s="93" t="s">
        <v>458</v>
      </c>
      <c r="B26" s="40" t="s">
        <v>54</v>
      </c>
      <c r="C26" s="39" t="s">
        <v>38</v>
      </c>
      <c r="D26" s="39" t="s">
        <v>39</v>
      </c>
      <c r="E26" s="39" t="s">
        <v>97</v>
      </c>
      <c r="F26" s="39" t="s">
        <v>46</v>
      </c>
      <c r="G26" s="39" t="s">
        <v>47</v>
      </c>
      <c r="H26" s="39" t="s">
        <v>121</v>
      </c>
      <c r="I26" s="54" t="s">
        <v>133</v>
      </c>
      <c r="J26" s="40" t="s">
        <v>407</v>
      </c>
      <c r="K26" s="40" t="s">
        <v>406</v>
      </c>
      <c r="L26" s="47" t="s">
        <v>54</v>
      </c>
      <c r="M26" s="41">
        <v>45658</v>
      </c>
      <c r="N26" s="41">
        <v>46022</v>
      </c>
      <c r="O26" s="39" t="s">
        <v>45</v>
      </c>
      <c r="P26" s="39"/>
      <c r="Q26" s="96"/>
      <c r="R26" s="25" t="str">
        <f>VLOOKUP($C26,Listas!$K$2:$L$5,2,FALSE)</f>
        <v>DO</v>
      </c>
      <c r="S26" s="25" t="str">
        <f>VLOOKUP($D26,Listas!$O$2:$P$9,2,FALSE)</f>
        <v>Objetivo7</v>
      </c>
    </row>
    <row r="27" spans="1:19" ht="166.5" customHeight="1" x14ac:dyDescent="0.25">
      <c r="A27" s="93" t="s">
        <v>459</v>
      </c>
      <c r="B27" s="40" t="s">
        <v>54</v>
      </c>
      <c r="C27" s="39" t="s">
        <v>38</v>
      </c>
      <c r="D27" s="39" t="s">
        <v>39</v>
      </c>
      <c r="E27" s="39" t="s">
        <v>97</v>
      </c>
      <c r="F27" s="39" t="s">
        <v>41</v>
      </c>
      <c r="G27" s="39" t="s">
        <v>30</v>
      </c>
      <c r="H27" s="39" t="s">
        <v>121</v>
      </c>
      <c r="I27" s="54" t="s">
        <v>134</v>
      </c>
      <c r="J27" s="40" t="s">
        <v>408</v>
      </c>
      <c r="K27" s="40" t="s">
        <v>405</v>
      </c>
      <c r="L27" s="47" t="s">
        <v>54</v>
      </c>
      <c r="M27" s="41">
        <v>45658</v>
      </c>
      <c r="N27" s="41">
        <v>46022</v>
      </c>
      <c r="O27" s="39" t="s">
        <v>45</v>
      </c>
      <c r="P27" s="39"/>
      <c r="Q27" s="96"/>
      <c r="R27" s="25" t="str">
        <f>VLOOKUP($C27,Listas!$K$2:$L$5,2,FALSE)</f>
        <v>DO</v>
      </c>
      <c r="S27" s="25" t="str">
        <f>VLOOKUP($D27,Listas!$O$2:$P$9,2,FALSE)</f>
        <v>Objetivo7</v>
      </c>
    </row>
    <row r="28" spans="1:19" ht="166.5" customHeight="1" x14ac:dyDescent="0.25">
      <c r="A28" s="93" t="s">
        <v>460</v>
      </c>
      <c r="B28" s="40" t="s">
        <v>54</v>
      </c>
      <c r="C28" s="39" t="s">
        <v>38</v>
      </c>
      <c r="D28" s="39" t="s">
        <v>39</v>
      </c>
      <c r="E28" s="39" t="s">
        <v>97</v>
      </c>
      <c r="F28" s="39" t="s">
        <v>41</v>
      </c>
      <c r="G28" s="39" t="s">
        <v>30</v>
      </c>
      <c r="H28" s="39" t="s">
        <v>121</v>
      </c>
      <c r="I28" s="54" t="s">
        <v>135</v>
      </c>
      <c r="J28" s="40" t="s">
        <v>416</v>
      </c>
      <c r="K28" s="40" t="s">
        <v>415</v>
      </c>
      <c r="L28" s="47" t="s">
        <v>54</v>
      </c>
      <c r="M28" s="41">
        <v>45658</v>
      </c>
      <c r="N28" s="41">
        <v>46022</v>
      </c>
      <c r="O28" s="39" t="s">
        <v>45</v>
      </c>
      <c r="P28" s="39"/>
      <c r="Q28" s="96"/>
      <c r="R28" s="25" t="str">
        <f>VLOOKUP($C28,Listas!$K$2:$L$5,2,FALSE)</f>
        <v>DO</v>
      </c>
      <c r="S28" s="25" t="str">
        <f>VLOOKUP($D28,Listas!$O$2:$P$9,2,FALSE)</f>
        <v>Objetivo7</v>
      </c>
    </row>
    <row r="29" spans="1:19" ht="166.5" customHeight="1" x14ac:dyDescent="0.25">
      <c r="A29" s="93" t="s">
        <v>461</v>
      </c>
      <c r="B29" s="40" t="s">
        <v>54</v>
      </c>
      <c r="C29" s="39" t="s">
        <v>55</v>
      </c>
      <c r="D29" s="39" t="s">
        <v>56</v>
      </c>
      <c r="E29" s="39" t="s">
        <v>217</v>
      </c>
      <c r="F29" s="39" t="s">
        <v>57</v>
      </c>
      <c r="G29" s="39" t="s">
        <v>30</v>
      </c>
      <c r="H29" s="39" t="s">
        <v>175</v>
      </c>
      <c r="I29" s="54" t="s">
        <v>58</v>
      </c>
      <c r="J29" s="40" t="s">
        <v>59</v>
      </c>
      <c r="K29" s="40" t="s">
        <v>60</v>
      </c>
      <c r="L29" s="39" t="s">
        <v>54</v>
      </c>
      <c r="M29" s="41">
        <v>45689</v>
      </c>
      <c r="N29" s="41">
        <v>45960</v>
      </c>
      <c r="O29" s="39" t="s">
        <v>45</v>
      </c>
      <c r="P29" s="39" t="s">
        <v>61</v>
      </c>
      <c r="Q29" s="84"/>
      <c r="R29" s="25" t="str">
        <f>VLOOKUP($C29,Listas!$K$2:$L$5,2,FALSE)</f>
        <v>FI</v>
      </c>
      <c r="S29" s="25" t="str">
        <f>VLOOKUP($D29,Listas!$O$2:$P$9,2,FALSE)</f>
        <v>Objetivo8</v>
      </c>
    </row>
    <row r="30" spans="1:19" ht="166.5" customHeight="1" x14ac:dyDescent="0.25">
      <c r="A30" s="93" t="s">
        <v>462</v>
      </c>
      <c r="B30" s="40" t="s">
        <v>54</v>
      </c>
      <c r="C30" s="39" t="s">
        <v>55</v>
      </c>
      <c r="D30" s="39" t="s">
        <v>56</v>
      </c>
      <c r="E30" s="39" t="s">
        <v>217</v>
      </c>
      <c r="F30" s="39" t="s">
        <v>57</v>
      </c>
      <c r="G30" s="39" t="s">
        <v>30</v>
      </c>
      <c r="H30" s="39" t="s">
        <v>175</v>
      </c>
      <c r="I30" s="54" t="s">
        <v>62</v>
      </c>
      <c r="J30" s="40" t="s">
        <v>63</v>
      </c>
      <c r="K30" s="40" t="s">
        <v>60</v>
      </c>
      <c r="L30" s="39" t="s">
        <v>54</v>
      </c>
      <c r="M30" s="41">
        <v>45689</v>
      </c>
      <c r="N30" s="41">
        <v>45991</v>
      </c>
      <c r="O30" s="39" t="s">
        <v>35</v>
      </c>
      <c r="P30" s="39" t="s">
        <v>61</v>
      </c>
      <c r="Q30" s="84"/>
      <c r="R30" s="25" t="str">
        <f>VLOOKUP($C30,Listas!$K$2:$L$5,2,FALSE)</f>
        <v>FI</v>
      </c>
      <c r="S30" s="25" t="str">
        <f>VLOOKUP($D30,Listas!$O$2:$P$9,2,FALSE)</f>
        <v>Objetivo8</v>
      </c>
    </row>
    <row r="31" spans="1:19" ht="166.5" customHeight="1" x14ac:dyDescent="0.25">
      <c r="A31" s="93" t="s">
        <v>463</v>
      </c>
      <c r="B31" s="40" t="s">
        <v>54</v>
      </c>
      <c r="C31" s="39" t="s">
        <v>55</v>
      </c>
      <c r="D31" s="39" t="s">
        <v>56</v>
      </c>
      <c r="E31" s="39" t="s">
        <v>217</v>
      </c>
      <c r="F31" s="39" t="s">
        <v>57</v>
      </c>
      <c r="G31" s="39" t="s">
        <v>30</v>
      </c>
      <c r="H31" s="39" t="s">
        <v>175</v>
      </c>
      <c r="I31" s="54" t="s">
        <v>64</v>
      </c>
      <c r="J31" s="40" t="s">
        <v>65</v>
      </c>
      <c r="K31" s="40" t="s">
        <v>60</v>
      </c>
      <c r="L31" s="39" t="s">
        <v>54</v>
      </c>
      <c r="M31" s="41">
        <v>45689</v>
      </c>
      <c r="N31" s="41">
        <v>45991</v>
      </c>
      <c r="O31" s="39" t="s">
        <v>35</v>
      </c>
      <c r="P31" s="39" t="s">
        <v>61</v>
      </c>
      <c r="Q31" s="84"/>
      <c r="R31" s="25" t="str">
        <f>VLOOKUP($C31,Listas!$K$2:$L$5,2,FALSE)</f>
        <v>FI</v>
      </c>
      <c r="S31" s="25" t="str">
        <f>VLOOKUP($D31,Listas!$O$2:$P$9,2,FALSE)</f>
        <v>Objetivo8</v>
      </c>
    </row>
    <row r="32" spans="1:19" ht="166.5" customHeight="1" x14ac:dyDescent="0.25">
      <c r="A32" s="80" t="s">
        <v>464</v>
      </c>
      <c r="B32" s="81" t="s">
        <v>54</v>
      </c>
      <c r="C32" s="82" t="s">
        <v>38</v>
      </c>
      <c r="D32" s="82" t="s">
        <v>39</v>
      </c>
      <c r="E32" s="82" t="s">
        <v>40</v>
      </c>
      <c r="F32" s="82" t="s">
        <v>219</v>
      </c>
      <c r="G32" s="82" t="s">
        <v>30</v>
      </c>
      <c r="H32" s="82" t="s">
        <v>218</v>
      </c>
      <c r="I32" s="83" t="s">
        <v>417</v>
      </c>
      <c r="J32" s="81" t="s">
        <v>418</v>
      </c>
      <c r="K32" s="81" t="s">
        <v>419</v>
      </c>
      <c r="L32" s="82" t="s">
        <v>420</v>
      </c>
      <c r="M32" s="41">
        <v>45658</v>
      </c>
      <c r="N32" s="41">
        <v>46022</v>
      </c>
      <c r="O32" s="82" t="s">
        <v>165</v>
      </c>
      <c r="P32" s="82" t="s">
        <v>153</v>
      </c>
      <c r="Q32" s="84"/>
      <c r="R32" s="25" t="str">
        <f>VLOOKUP($C32,Listas!$K$2:$L$5,2,FALSE)</f>
        <v>DO</v>
      </c>
      <c r="S32" s="25" t="str">
        <f>VLOOKUP($D32,Listas!$O$2:$P$9,2,FALSE)</f>
        <v>Objetivo7</v>
      </c>
    </row>
    <row r="33" spans="1:19" ht="166.5" customHeight="1" x14ac:dyDescent="0.25">
      <c r="A33" s="93" t="s">
        <v>465</v>
      </c>
      <c r="B33" s="40" t="s">
        <v>191</v>
      </c>
      <c r="C33" s="39" t="s">
        <v>38</v>
      </c>
      <c r="D33" s="39" t="s">
        <v>39</v>
      </c>
      <c r="E33" s="39" t="s">
        <v>97</v>
      </c>
      <c r="F33" s="39" t="s">
        <v>186</v>
      </c>
      <c r="G33" s="39" t="s">
        <v>30</v>
      </c>
      <c r="H33" s="39" t="s">
        <v>213</v>
      </c>
      <c r="I33" s="48" t="s">
        <v>266</v>
      </c>
      <c r="J33" s="40" t="s">
        <v>267</v>
      </c>
      <c r="K33" s="40" t="s">
        <v>268</v>
      </c>
      <c r="L33" s="39" t="s">
        <v>269</v>
      </c>
      <c r="M33" s="41">
        <v>45658</v>
      </c>
      <c r="N33" s="41">
        <v>46022</v>
      </c>
      <c r="O33" s="39" t="s">
        <v>45</v>
      </c>
      <c r="P33" s="39"/>
      <c r="Q33" s="96"/>
      <c r="R33" s="25" t="str">
        <f>VLOOKUP($C33,Listas!$K$2:$L$5,2,FALSE)</f>
        <v>DO</v>
      </c>
      <c r="S33" s="25" t="str">
        <f>VLOOKUP($D33,Listas!$O$2:$P$9,2,FALSE)</f>
        <v>Objetivo7</v>
      </c>
    </row>
    <row r="34" spans="1:19" ht="166.5" customHeight="1" x14ac:dyDescent="0.25">
      <c r="A34" s="93" t="s">
        <v>466</v>
      </c>
      <c r="B34" s="40" t="s">
        <v>191</v>
      </c>
      <c r="C34" s="39" t="s">
        <v>38</v>
      </c>
      <c r="D34" s="39" t="s">
        <v>39</v>
      </c>
      <c r="E34" s="39" t="s">
        <v>97</v>
      </c>
      <c r="F34" s="39" t="s">
        <v>186</v>
      </c>
      <c r="G34" s="39" t="s">
        <v>30</v>
      </c>
      <c r="H34" s="39" t="s">
        <v>213</v>
      </c>
      <c r="I34" s="48" t="s">
        <v>270</v>
      </c>
      <c r="J34" s="40" t="s">
        <v>271</v>
      </c>
      <c r="K34" s="40" t="s">
        <v>272</v>
      </c>
      <c r="L34" s="39" t="s">
        <v>269</v>
      </c>
      <c r="M34" s="41">
        <v>45658</v>
      </c>
      <c r="N34" s="41">
        <v>46022</v>
      </c>
      <c r="O34" s="39" t="s">
        <v>45</v>
      </c>
      <c r="P34" s="39"/>
      <c r="Q34" s="96"/>
      <c r="R34" s="25" t="str">
        <f>VLOOKUP($C34,Listas!$K$2:$L$5,2,FALSE)</f>
        <v>DO</v>
      </c>
      <c r="S34" s="25" t="str">
        <f>VLOOKUP($D34,Listas!$O$2:$P$9,2,FALSE)</f>
        <v>Objetivo7</v>
      </c>
    </row>
    <row r="35" spans="1:19" ht="166.5" customHeight="1" x14ac:dyDescent="0.25">
      <c r="A35" s="93" t="s">
        <v>467</v>
      </c>
      <c r="B35" s="40" t="s">
        <v>181</v>
      </c>
      <c r="C35" s="39" t="s">
        <v>38</v>
      </c>
      <c r="D35" s="39" t="s">
        <v>39</v>
      </c>
      <c r="E35" s="39" t="s">
        <v>97</v>
      </c>
      <c r="F35" s="39" t="s">
        <v>224</v>
      </c>
      <c r="G35" s="39" t="s">
        <v>30</v>
      </c>
      <c r="H35" s="39" t="s">
        <v>226</v>
      </c>
      <c r="I35" s="54" t="s">
        <v>273</v>
      </c>
      <c r="J35" s="40" t="s">
        <v>274</v>
      </c>
      <c r="K35" s="40" t="s">
        <v>275</v>
      </c>
      <c r="L35" s="39" t="s">
        <v>181</v>
      </c>
      <c r="M35" s="41">
        <v>45658</v>
      </c>
      <c r="N35" s="41">
        <v>46022</v>
      </c>
      <c r="O35" s="39" t="s">
        <v>45</v>
      </c>
      <c r="P35" s="39" t="s">
        <v>36</v>
      </c>
      <c r="Q35" s="84">
        <v>577733332</v>
      </c>
      <c r="R35" s="25" t="str">
        <f>VLOOKUP($C35,Listas!$K$2:$L$5,2,FALSE)</f>
        <v>DO</v>
      </c>
      <c r="S35" s="25" t="str">
        <f>VLOOKUP($D35,Listas!$O$2:$P$9,2,FALSE)</f>
        <v>Objetivo7</v>
      </c>
    </row>
    <row r="36" spans="1:19" ht="166.5" customHeight="1" x14ac:dyDescent="0.25">
      <c r="A36" s="93" t="s">
        <v>468</v>
      </c>
      <c r="B36" s="40" t="s">
        <v>196</v>
      </c>
      <c r="C36" s="39" t="s">
        <v>148</v>
      </c>
      <c r="D36" s="39" t="s">
        <v>156</v>
      </c>
      <c r="E36" s="39" t="s">
        <v>158</v>
      </c>
      <c r="F36" s="39" t="s">
        <v>80</v>
      </c>
      <c r="G36" s="39" t="s">
        <v>30</v>
      </c>
      <c r="H36" s="39" t="s">
        <v>179</v>
      </c>
      <c r="I36" s="54" t="s">
        <v>376</v>
      </c>
      <c r="J36" s="40" t="s">
        <v>377</v>
      </c>
      <c r="K36" s="40" t="s">
        <v>378</v>
      </c>
      <c r="L36" s="39" t="s">
        <v>196</v>
      </c>
      <c r="M36" s="41">
        <v>45658</v>
      </c>
      <c r="N36" s="41">
        <v>46022</v>
      </c>
      <c r="O36" s="39" t="s">
        <v>45</v>
      </c>
      <c r="P36" s="39" t="s">
        <v>36</v>
      </c>
      <c r="Q36" s="84"/>
      <c r="R36" s="25"/>
      <c r="S36" s="25"/>
    </row>
    <row r="37" spans="1:19" ht="166.5" customHeight="1" x14ac:dyDescent="0.25">
      <c r="A37" s="93" t="s">
        <v>469</v>
      </c>
      <c r="B37" s="40" t="s">
        <v>196</v>
      </c>
      <c r="C37" s="39" t="s">
        <v>148</v>
      </c>
      <c r="D37" s="39" t="s">
        <v>156</v>
      </c>
      <c r="E37" s="39" t="s">
        <v>158</v>
      </c>
      <c r="F37" s="39" t="s">
        <v>80</v>
      </c>
      <c r="G37" s="39" t="s">
        <v>30</v>
      </c>
      <c r="H37" s="39" t="s">
        <v>179</v>
      </c>
      <c r="I37" s="54" t="s">
        <v>379</v>
      </c>
      <c r="J37" s="40" t="s">
        <v>380</v>
      </c>
      <c r="K37" s="40" t="s">
        <v>381</v>
      </c>
      <c r="L37" s="39" t="s">
        <v>196</v>
      </c>
      <c r="M37" s="41">
        <v>45689</v>
      </c>
      <c r="N37" s="41">
        <v>46022</v>
      </c>
      <c r="O37" s="39" t="s">
        <v>45</v>
      </c>
      <c r="P37" s="39" t="s">
        <v>36</v>
      </c>
      <c r="Q37" s="84"/>
      <c r="R37" s="25" t="str">
        <f>VLOOKUP($C37,Listas!$K$2:$L$5,2,FALSE)</f>
        <v>VP</v>
      </c>
      <c r="S37" s="25" t="str">
        <f>VLOOKUP($D37,Listas!$O$2:$P$9,2,FALSE)</f>
        <v>Objetivo2</v>
      </c>
    </row>
    <row r="38" spans="1:19" ht="166.5" customHeight="1" x14ac:dyDescent="0.25">
      <c r="A38" s="93" t="s">
        <v>470</v>
      </c>
      <c r="B38" s="40" t="s">
        <v>196</v>
      </c>
      <c r="C38" s="39" t="s">
        <v>148</v>
      </c>
      <c r="D38" s="39" t="s">
        <v>156</v>
      </c>
      <c r="E38" s="39" t="s">
        <v>158</v>
      </c>
      <c r="F38" s="39" t="s">
        <v>80</v>
      </c>
      <c r="G38" s="39" t="s">
        <v>30</v>
      </c>
      <c r="H38" s="39" t="s">
        <v>179</v>
      </c>
      <c r="I38" s="54" t="s">
        <v>382</v>
      </c>
      <c r="J38" s="40" t="s">
        <v>383</v>
      </c>
      <c r="K38" s="40" t="s">
        <v>384</v>
      </c>
      <c r="L38" s="39" t="s">
        <v>196</v>
      </c>
      <c r="M38" s="41">
        <v>45689</v>
      </c>
      <c r="N38" s="41">
        <v>46022</v>
      </c>
      <c r="O38" s="39" t="s">
        <v>35</v>
      </c>
      <c r="P38" s="39" t="s">
        <v>36</v>
      </c>
      <c r="Q38" s="84"/>
      <c r="R38" s="25" t="str">
        <f>VLOOKUP($C38,Listas!$K$2:$L$5,2,FALSE)</f>
        <v>VP</v>
      </c>
      <c r="S38" s="25" t="str">
        <f>VLOOKUP($D38,Listas!$O$2:$P$9,2,FALSE)</f>
        <v>Objetivo2</v>
      </c>
    </row>
    <row r="39" spans="1:19" ht="166.5" customHeight="1" x14ac:dyDescent="0.25">
      <c r="A39" s="93" t="s">
        <v>471</v>
      </c>
      <c r="B39" s="40" t="s">
        <v>196</v>
      </c>
      <c r="C39" s="39" t="s">
        <v>26</v>
      </c>
      <c r="D39" s="39" t="s">
        <v>27</v>
      </c>
      <c r="E39" s="39" t="s">
        <v>197</v>
      </c>
      <c r="F39" s="39" t="s">
        <v>80</v>
      </c>
      <c r="G39" s="39" t="s">
        <v>30</v>
      </c>
      <c r="H39" s="39" t="s">
        <v>179</v>
      </c>
      <c r="I39" s="54" t="s">
        <v>385</v>
      </c>
      <c r="J39" s="40" t="s">
        <v>386</v>
      </c>
      <c r="K39" s="40" t="s">
        <v>387</v>
      </c>
      <c r="L39" s="39" t="s">
        <v>196</v>
      </c>
      <c r="M39" s="41">
        <v>45689</v>
      </c>
      <c r="N39" s="41">
        <v>46022</v>
      </c>
      <c r="O39" s="39" t="s">
        <v>35</v>
      </c>
      <c r="P39" s="39" t="s">
        <v>36</v>
      </c>
      <c r="Q39" s="84"/>
      <c r="R39" s="25" t="str">
        <f>VLOOKUP($C39,Listas!$K$2:$L$5,2,FALSE)</f>
        <v>MS</v>
      </c>
      <c r="S39" s="25" t="str">
        <f>VLOOKUP($D39,Listas!$O$2:$P$9,2,FALSE)</f>
        <v>Objetivo3</v>
      </c>
    </row>
    <row r="40" spans="1:19" ht="166.5" customHeight="1" x14ac:dyDescent="0.25">
      <c r="A40" s="93" t="s">
        <v>472</v>
      </c>
      <c r="B40" s="40" t="s">
        <v>196</v>
      </c>
      <c r="C40" s="39" t="s">
        <v>26</v>
      </c>
      <c r="D40" s="39" t="s">
        <v>173</v>
      </c>
      <c r="E40" s="39" t="s">
        <v>192</v>
      </c>
      <c r="F40" s="39" t="s">
        <v>80</v>
      </c>
      <c r="G40" s="39" t="s">
        <v>30</v>
      </c>
      <c r="H40" s="39" t="s">
        <v>179</v>
      </c>
      <c r="I40" s="54" t="s">
        <v>388</v>
      </c>
      <c r="J40" s="40" t="s">
        <v>389</v>
      </c>
      <c r="K40" s="40" t="s">
        <v>390</v>
      </c>
      <c r="L40" s="39" t="s">
        <v>196</v>
      </c>
      <c r="M40" s="41">
        <v>45658</v>
      </c>
      <c r="N40" s="41">
        <v>46022</v>
      </c>
      <c r="O40" s="39" t="s">
        <v>45</v>
      </c>
      <c r="P40" s="39" t="s">
        <v>36</v>
      </c>
      <c r="Q40" s="84"/>
      <c r="R40" s="25" t="str">
        <f>VLOOKUP($C40,Listas!$K$2:$L$5,2,FALSE)</f>
        <v>MS</v>
      </c>
      <c r="S40" s="25" t="str">
        <f>VLOOKUP($D40,Listas!$O$2:$P$9,2,FALSE)</f>
        <v>Objetivo5</v>
      </c>
    </row>
    <row r="41" spans="1:19" ht="166.5" customHeight="1" x14ac:dyDescent="0.25">
      <c r="A41" s="93" t="s">
        <v>473</v>
      </c>
      <c r="B41" s="40" t="s">
        <v>196</v>
      </c>
      <c r="C41" s="39" t="s">
        <v>26</v>
      </c>
      <c r="D41" s="39" t="s">
        <v>173</v>
      </c>
      <c r="E41" s="39" t="s">
        <v>192</v>
      </c>
      <c r="F41" s="39" t="s">
        <v>80</v>
      </c>
      <c r="G41" s="39" t="s">
        <v>30</v>
      </c>
      <c r="H41" s="39" t="s">
        <v>179</v>
      </c>
      <c r="I41" s="54" t="s">
        <v>391</v>
      </c>
      <c r="J41" s="40" t="s">
        <v>392</v>
      </c>
      <c r="K41" s="40" t="s">
        <v>393</v>
      </c>
      <c r="L41" s="39" t="s">
        <v>196</v>
      </c>
      <c r="M41" s="41">
        <v>45658</v>
      </c>
      <c r="N41" s="41">
        <v>46022</v>
      </c>
      <c r="O41" s="39" t="s">
        <v>45</v>
      </c>
      <c r="P41" s="39" t="s">
        <v>36</v>
      </c>
      <c r="Q41" s="84"/>
      <c r="R41" s="25" t="str">
        <f>VLOOKUP($C41,Listas!$K$2:$L$5,2,FALSE)</f>
        <v>MS</v>
      </c>
      <c r="S41" s="25" t="str">
        <f>VLOOKUP($D41,Listas!$O$2:$P$9,2,FALSE)</f>
        <v>Objetivo5</v>
      </c>
    </row>
    <row r="42" spans="1:19" ht="166.5" customHeight="1" x14ac:dyDescent="0.25">
      <c r="A42" s="93" t="s">
        <v>474</v>
      </c>
      <c r="B42" s="40" t="s">
        <v>96</v>
      </c>
      <c r="C42" s="39" t="s">
        <v>38</v>
      </c>
      <c r="D42" s="39" t="s">
        <v>39</v>
      </c>
      <c r="E42" s="39" t="s">
        <v>97</v>
      </c>
      <c r="F42" s="39" t="s">
        <v>98</v>
      </c>
      <c r="G42" s="39" t="s">
        <v>99</v>
      </c>
      <c r="H42" s="39" t="s">
        <v>211</v>
      </c>
      <c r="I42" s="54" t="s">
        <v>100</v>
      </c>
      <c r="J42" s="40" t="s">
        <v>101</v>
      </c>
      <c r="K42" s="40"/>
      <c r="L42" s="39" t="s">
        <v>96</v>
      </c>
      <c r="M42" s="41">
        <v>45658</v>
      </c>
      <c r="N42" s="41">
        <v>46021</v>
      </c>
      <c r="O42" s="39" t="s">
        <v>45</v>
      </c>
      <c r="P42" s="39" t="s">
        <v>85</v>
      </c>
      <c r="Q42" s="96"/>
      <c r="R42" s="25" t="str">
        <f>VLOOKUP($C42,Listas!$K$2:$L$5,2,FALSE)</f>
        <v>DO</v>
      </c>
      <c r="S42" s="25" t="str">
        <f>VLOOKUP($D42,Listas!$O$2:$P$9,2,FALSE)</f>
        <v>Objetivo7</v>
      </c>
    </row>
    <row r="43" spans="1:19" ht="166.5" customHeight="1" x14ac:dyDescent="0.25">
      <c r="A43" s="93" t="s">
        <v>475</v>
      </c>
      <c r="B43" s="40" t="s">
        <v>96</v>
      </c>
      <c r="C43" s="39" t="s">
        <v>38</v>
      </c>
      <c r="D43" s="39" t="s">
        <v>39</v>
      </c>
      <c r="E43" s="39" t="s">
        <v>97</v>
      </c>
      <c r="F43" s="39" t="s">
        <v>98</v>
      </c>
      <c r="G43" s="39" t="s">
        <v>30</v>
      </c>
      <c r="H43" s="39" t="s">
        <v>211</v>
      </c>
      <c r="I43" s="54" t="s">
        <v>102</v>
      </c>
      <c r="J43" s="40" t="s">
        <v>103</v>
      </c>
      <c r="K43" s="40"/>
      <c r="L43" s="39" t="s">
        <v>96</v>
      </c>
      <c r="M43" s="41">
        <v>45658</v>
      </c>
      <c r="N43" s="41">
        <v>46021</v>
      </c>
      <c r="O43" s="39" t="s">
        <v>45</v>
      </c>
      <c r="P43" s="39" t="s">
        <v>85</v>
      </c>
      <c r="Q43" s="96"/>
      <c r="R43" s="25" t="str">
        <f>VLOOKUP($C43,Listas!$K$2:$L$5,2,FALSE)</f>
        <v>DO</v>
      </c>
      <c r="S43" s="25" t="str">
        <f>VLOOKUP($D43,Listas!$O$2:$P$9,2,FALSE)</f>
        <v>Objetivo7</v>
      </c>
    </row>
    <row r="44" spans="1:19" ht="166.5" customHeight="1" x14ac:dyDescent="0.25">
      <c r="A44" s="93" t="s">
        <v>476</v>
      </c>
      <c r="B44" s="40" t="s">
        <v>96</v>
      </c>
      <c r="C44" s="39" t="s">
        <v>38</v>
      </c>
      <c r="D44" s="39" t="s">
        <v>39</v>
      </c>
      <c r="E44" s="39" t="s">
        <v>97</v>
      </c>
      <c r="F44" s="39" t="s">
        <v>98</v>
      </c>
      <c r="G44" s="39" t="s">
        <v>30</v>
      </c>
      <c r="H44" s="39" t="s">
        <v>211</v>
      </c>
      <c r="I44" s="54" t="s">
        <v>104</v>
      </c>
      <c r="J44" s="40" t="s">
        <v>105</v>
      </c>
      <c r="K44" s="40"/>
      <c r="L44" s="39" t="s">
        <v>96</v>
      </c>
      <c r="M44" s="41">
        <v>45658</v>
      </c>
      <c r="N44" s="41">
        <v>46021</v>
      </c>
      <c r="O44" s="39" t="s">
        <v>45</v>
      </c>
      <c r="P44" s="39" t="s">
        <v>85</v>
      </c>
      <c r="Q44" s="96"/>
      <c r="R44" s="25" t="str">
        <f>VLOOKUP($C44,Listas!$K$2:$L$5,2,FALSE)</f>
        <v>DO</v>
      </c>
      <c r="S44" s="25" t="str">
        <f>VLOOKUP($D44,Listas!$O$2:$P$9,2,FALSE)</f>
        <v>Objetivo7</v>
      </c>
    </row>
    <row r="45" spans="1:19" ht="166.5" customHeight="1" x14ac:dyDescent="0.25">
      <c r="A45" s="93" t="s">
        <v>477</v>
      </c>
      <c r="B45" s="40" t="s">
        <v>96</v>
      </c>
      <c r="C45" s="39" t="s">
        <v>38</v>
      </c>
      <c r="D45" s="39" t="s">
        <v>39</v>
      </c>
      <c r="E45" s="39" t="s">
        <v>97</v>
      </c>
      <c r="F45" s="39" t="s">
        <v>106</v>
      </c>
      <c r="G45" s="39" t="s">
        <v>107</v>
      </c>
      <c r="H45" s="39" t="s">
        <v>205</v>
      </c>
      <c r="I45" s="54" t="s">
        <v>108</v>
      </c>
      <c r="J45" s="40" t="s">
        <v>109</v>
      </c>
      <c r="K45" s="40"/>
      <c r="L45" s="39" t="s">
        <v>96</v>
      </c>
      <c r="M45" s="41">
        <v>45658</v>
      </c>
      <c r="N45" s="41">
        <v>46021</v>
      </c>
      <c r="O45" s="39" t="s">
        <v>45</v>
      </c>
      <c r="P45" s="39" t="s">
        <v>85</v>
      </c>
      <c r="Q45" s="96"/>
      <c r="R45" s="25" t="str">
        <f>VLOOKUP($C45,Listas!$K$2:$L$5,2,FALSE)</f>
        <v>DO</v>
      </c>
      <c r="S45" s="25" t="str">
        <f>VLOOKUP($D45,Listas!$O$2:$P$9,2,FALSE)</f>
        <v>Objetivo7</v>
      </c>
    </row>
    <row r="46" spans="1:19" ht="166.5" customHeight="1" x14ac:dyDescent="0.25">
      <c r="A46" s="93" t="s">
        <v>478</v>
      </c>
      <c r="B46" s="40" t="s">
        <v>207</v>
      </c>
      <c r="C46" s="39" t="s">
        <v>148</v>
      </c>
      <c r="D46" s="43" t="s">
        <v>156</v>
      </c>
      <c r="E46" s="39" t="s">
        <v>158</v>
      </c>
      <c r="F46" s="39" t="s">
        <v>80</v>
      </c>
      <c r="G46" s="39" t="s">
        <v>30</v>
      </c>
      <c r="H46" s="39" t="s">
        <v>201</v>
      </c>
      <c r="I46" s="54" t="s">
        <v>288</v>
      </c>
      <c r="J46" s="40" t="s">
        <v>289</v>
      </c>
      <c r="K46" s="40" t="s">
        <v>290</v>
      </c>
      <c r="L46" s="42" t="s">
        <v>207</v>
      </c>
      <c r="M46" s="41">
        <v>45670</v>
      </c>
      <c r="N46" s="41">
        <v>45989</v>
      </c>
      <c r="O46" s="49" t="s">
        <v>45</v>
      </c>
      <c r="P46" s="39" t="s">
        <v>61</v>
      </c>
      <c r="Q46" s="84">
        <v>35000000</v>
      </c>
      <c r="R46" s="25" t="str">
        <f>VLOOKUP($C46,Listas!$K$2:$L$5,2,FALSE)</f>
        <v>VP</v>
      </c>
      <c r="S46" s="25" t="str">
        <f>VLOOKUP($D46,Listas!$O$2:$P$9,2,FALSE)</f>
        <v>Objetivo2</v>
      </c>
    </row>
    <row r="47" spans="1:19" ht="166.5" customHeight="1" x14ac:dyDescent="0.25">
      <c r="A47" s="93" t="s">
        <v>479</v>
      </c>
      <c r="B47" s="40" t="s">
        <v>207</v>
      </c>
      <c r="C47" s="39" t="s">
        <v>26</v>
      </c>
      <c r="D47" s="43" t="s">
        <v>27</v>
      </c>
      <c r="E47" s="42" t="s">
        <v>28</v>
      </c>
      <c r="F47" s="39" t="s">
        <v>80</v>
      </c>
      <c r="G47" s="39" t="s">
        <v>30</v>
      </c>
      <c r="H47" s="39" t="s">
        <v>201</v>
      </c>
      <c r="I47" s="53" t="s">
        <v>349</v>
      </c>
      <c r="J47" s="40" t="s">
        <v>291</v>
      </c>
      <c r="K47" s="40" t="s">
        <v>292</v>
      </c>
      <c r="L47" s="42" t="s">
        <v>207</v>
      </c>
      <c r="M47" s="41">
        <v>45719</v>
      </c>
      <c r="N47" s="41">
        <v>45989</v>
      </c>
      <c r="O47" s="49" t="s">
        <v>45</v>
      </c>
      <c r="P47" s="39" t="s">
        <v>61</v>
      </c>
      <c r="Q47" s="84">
        <v>195000000</v>
      </c>
      <c r="R47" s="25" t="str">
        <f>VLOOKUP($C47,Listas!$K$2:$L$5,2,FALSE)</f>
        <v>MS</v>
      </c>
      <c r="S47" s="25" t="str">
        <f>VLOOKUP($D47,Listas!$O$2:$P$9,2,FALSE)</f>
        <v>Objetivo3</v>
      </c>
    </row>
    <row r="48" spans="1:19" ht="166.5" customHeight="1" x14ac:dyDescent="0.25">
      <c r="A48" s="93" t="s">
        <v>480</v>
      </c>
      <c r="B48" s="40" t="s">
        <v>207</v>
      </c>
      <c r="C48" s="39" t="s">
        <v>26</v>
      </c>
      <c r="D48" s="43" t="s">
        <v>27</v>
      </c>
      <c r="E48" s="42" t="s">
        <v>28</v>
      </c>
      <c r="F48" s="39" t="s">
        <v>80</v>
      </c>
      <c r="G48" s="39" t="s">
        <v>30</v>
      </c>
      <c r="H48" s="39" t="s">
        <v>201</v>
      </c>
      <c r="I48" s="54" t="s">
        <v>293</v>
      </c>
      <c r="J48" s="40" t="s">
        <v>294</v>
      </c>
      <c r="K48" s="40" t="s">
        <v>295</v>
      </c>
      <c r="L48" s="42" t="s">
        <v>207</v>
      </c>
      <c r="M48" s="41">
        <v>45664</v>
      </c>
      <c r="N48" s="41">
        <v>45777</v>
      </c>
      <c r="O48" s="49" t="s">
        <v>45</v>
      </c>
      <c r="P48" s="39" t="s">
        <v>61</v>
      </c>
      <c r="Q48" s="84">
        <v>150000000</v>
      </c>
      <c r="R48" s="25" t="str">
        <f>VLOOKUP($C48,Listas!$K$2:$L$5,2,FALSE)</f>
        <v>MS</v>
      </c>
      <c r="S48" s="25" t="str">
        <f>VLOOKUP($D48,Listas!$O$2:$P$9,2,FALSE)</f>
        <v>Objetivo3</v>
      </c>
    </row>
    <row r="49" spans="1:19" ht="166.5" customHeight="1" x14ac:dyDescent="0.25">
      <c r="A49" s="93" t="s">
        <v>481</v>
      </c>
      <c r="B49" s="40" t="s">
        <v>207</v>
      </c>
      <c r="C49" s="39" t="s">
        <v>148</v>
      </c>
      <c r="D49" s="43" t="s">
        <v>156</v>
      </c>
      <c r="E49" s="39" t="s">
        <v>158</v>
      </c>
      <c r="F49" s="39" t="s">
        <v>80</v>
      </c>
      <c r="G49" s="39" t="s">
        <v>30</v>
      </c>
      <c r="H49" s="39" t="s">
        <v>201</v>
      </c>
      <c r="I49" s="54" t="s">
        <v>296</v>
      </c>
      <c r="J49" s="40" t="s">
        <v>297</v>
      </c>
      <c r="K49" s="40" t="s">
        <v>298</v>
      </c>
      <c r="L49" s="42" t="s">
        <v>207</v>
      </c>
      <c r="M49" s="41">
        <v>45664</v>
      </c>
      <c r="N49" s="41">
        <v>45777</v>
      </c>
      <c r="O49" s="49" t="s">
        <v>45</v>
      </c>
      <c r="P49" s="39" t="s">
        <v>61</v>
      </c>
      <c r="Q49" s="84">
        <v>50000000</v>
      </c>
      <c r="R49" s="25" t="str">
        <f>VLOOKUP($C49,Listas!$K$2:$L$5,2,FALSE)</f>
        <v>VP</v>
      </c>
      <c r="S49" s="25" t="str">
        <f>VLOOKUP($D49,Listas!$O$2:$P$9,2,FALSE)</f>
        <v>Objetivo2</v>
      </c>
    </row>
    <row r="50" spans="1:19" ht="166.5" customHeight="1" x14ac:dyDescent="0.25">
      <c r="A50" s="93" t="s">
        <v>482</v>
      </c>
      <c r="B50" s="40" t="s">
        <v>207</v>
      </c>
      <c r="C50" s="39" t="s">
        <v>148</v>
      </c>
      <c r="D50" s="43" t="s">
        <v>156</v>
      </c>
      <c r="E50" s="39" t="s">
        <v>158</v>
      </c>
      <c r="F50" s="39" t="s">
        <v>80</v>
      </c>
      <c r="G50" s="39" t="s">
        <v>30</v>
      </c>
      <c r="H50" s="39" t="s">
        <v>201</v>
      </c>
      <c r="I50" s="54" t="s">
        <v>299</v>
      </c>
      <c r="J50" s="40" t="s">
        <v>300</v>
      </c>
      <c r="K50" s="40" t="s">
        <v>301</v>
      </c>
      <c r="L50" s="42" t="s">
        <v>207</v>
      </c>
      <c r="M50" s="41">
        <v>45719</v>
      </c>
      <c r="N50" s="41">
        <v>45989</v>
      </c>
      <c r="O50" s="49" t="s">
        <v>45</v>
      </c>
      <c r="P50" s="39" t="s">
        <v>61</v>
      </c>
      <c r="Q50" s="84">
        <v>35000000</v>
      </c>
      <c r="R50" s="25" t="str">
        <f>VLOOKUP($C50,Listas!$K$2:$L$5,2,FALSE)</f>
        <v>VP</v>
      </c>
      <c r="S50" s="25" t="str">
        <f>VLOOKUP($D50,Listas!$O$2:$P$9,2,FALSE)</f>
        <v>Objetivo2</v>
      </c>
    </row>
    <row r="51" spans="1:19" ht="166.5" customHeight="1" x14ac:dyDescent="0.25">
      <c r="A51" s="93" t="s">
        <v>483</v>
      </c>
      <c r="B51" s="40" t="s">
        <v>207</v>
      </c>
      <c r="C51" s="39" t="s">
        <v>148</v>
      </c>
      <c r="D51" s="43" t="s">
        <v>156</v>
      </c>
      <c r="E51" s="39" t="s">
        <v>158</v>
      </c>
      <c r="F51" s="39" t="s">
        <v>80</v>
      </c>
      <c r="G51" s="39" t="s">
        <v>30</v>
      </c>
      <c r="H51" s="39" t="s">
        <v>201</v>
      </c>
      <c r="I51" s="54" t="s">
        <v>302</v>
      </c>
      <c r="J51" s="40" t="s">
        <v>303</v>
      </c>
      <c r="K51" s="40" t="s">
        <v>304</v>
      </c>
      <c r="L51" s="42" t="s">
        <v>207</v>
      </c>
      <c r="M51" s="41">
        <v>45670</v>
      </c>
      <c r="N51" s="41">
        <v>45989</v>
      </c>
      <c r="O51" s="49" t="s">
        <v>45</v>
      </c>
      <c r="P51" s="39" t="s">
        <v>61</v>
      </c>
      <c r="Q51" s="84">
        <v>35000000</v>
      </c>
      <c r="R51" s="25" t="str">
        <f>VLOOKUP($C51,Listas!$K$2:$L$5,2,FALSE)</f>
        <v>VP</v>
      </c>
      <c r="S51" s="25" t="str">
        <f>VLOOKUP($D51,Listas!$O$2:$P$9,2,FALSE)</f>
        <v>Objetivo2</v>
      </c>
    </row>
    <row r="52" spans="1:19" ht="166.5" customHeight="1" x14ac:dyDescent="0.25">
      <c r="A52" s="93" t="s">
        <v>484</v>
      </c>
      <c r="B52" s="40" t="s">
        <v>207</v>
      </c>
      <c r="C52" s="39" t="s">
        <v>148</v>
      </c>
      <c r="D52" s="43" t="s">
        <v>156</v>
      </c>
      <c r="E52" s="39" t="s">
        <v>158</v>
      </c>
      <c r="F52" s="39" t="s">
        <v>80</v>
      </c>
      <c r="G52" s="39" t="s">
        <v>30</v>
      </c>
      <c r="H52" s="39" t="s">
        <v>201</v>
      </c>
      <c r="I52" s="54" t="s">
        <v>305</v>
      </c>
      <c r="J52" s="40" t="s">
        <v>306</v>
      </c>
      <c r="K52" s="40" t="s">
        <v>307</v>
      </c>
      <c r="L52" s="42" t="s">
        <v>207</v>
      </c>
      <c r="M52" s="41">
        <v>45670</v>
      </c>
      <c r="N52" s="41">
        <v>45989</v>
      </c>
      <c r="O52" s="49" t="s">
        <v>45</v>
      </c>
      <c r="P52" s="39" t="s">
        <v>61</v>
      </c>
      <c r="Q52" s="84">
        <v>35000000</v>
      </c>
      <c r="R52" s="25" t="str">
        <f>VLOOKUP($C52,Listas!$K$2:$L$5,2,FALSE)</f>
        <v>VP</v>
      </c>
      <c r="S52" s="25" t="str">
        <f>VLOOKUP($D52,Listas!$O$2:$P$9,2,FALSE)</f>
        <v>Objetivo2</v>
      </c>
    </row>
    <row r="53" spans="1:19" ht="166.5" customHeight="1" x14ac:dyDescent="0.25">
      <c r="A53" s="93" t="s">
        <v>485</v>
      </c>
      <c r="B53" s="40" t="s">
        <v>207</v>
      </c>
      <c r="C53" s="39" t="s">
        <v>148</v>
      </c>
      <c r="D53" s="43" t="s">
        <v>156</v>
      </c>
      <c r="E53" s="39" t="s">
        <v>158</v>
      </c>
      <c r="F53" s="39" t="s">
        <v>80</v>
      </c>
      <c r="G53" s="39" t="s">
        <v>30</v>
      </c>
      <c r="H53" s="39" t="s">
        <v>201</v>
      </c>
      <c r="I53" s="54" t="s">
        <v>308</v>
      </c>
      <c r="J53" s="40" t="s">
        <v>309</v>
      </c>
      <c r="K53" s="40" t="s">
        <v>310</v>
      </c>
      <c r="L53" s="42" t="s">
        <v>207</v>
      </c>
      <c r="M53" s="41">
        <v>45670</v>
      </c>
      <c r="N53" s="41">
        <v>46022</v>
      </c>
      <c r="O53" s="49" t="s">
        <v>45</v>
      </c>
      <c r="P53" s="39" t="s">
        <v>61</v>
      </c>
      <c r="Q53" s="84">
        <v>50000000</v>
      </c>
      <c r="R53" s="25" t="str">
        <f>VLOOKUP($C53,Listas!$K$2:$L$5,2,FALSE)</f>
        <v>VP</v>
      </c>
      <c r="S53" s="25" t="str">
        <f>VLOOKUP($D53,Listas!$O$2:$P$9,2,FALSE)</f>
        <v>Objetivo2</v>
      </c>
    </row>
    <row r="54" spans="1:19" ht="166.5" customHeight="1" x14ac:dyDescent="0.25">
      <c r="A54" s="93" t="s">
        <v>486</v>
      </c>
      <c r="B54" s="40" t="s">
        <v>207</v>
      </c>
      <c r="C54" s="39" t="s">
        <v>148</v>
      </c>
      <c r="D54" s="43" t="s">
        <v>156</v>
      </c>
      <c r="E54" s="39" t="s">
        <v>158</v>
      </c>
      <c r="F54" s="39" t="s">
        <v>80</v>
      </c>
      <c r="G54" s="39" t="s">
        <v>30</v>
      </c>
      <c r="H54" s="39" t="s">
        <v>201</v>
      </c>
      <c r="I54" s="54" t="s">
        <v>311</v>
      </c>
      <c r="J54" s="40" t="s">
        <v>312</v>
      </c>
      <c r="K54" s="40" t="s">
        <v>313</v>
      </c>
      <c r="L54" s="42" t="s">
        <v>207</v>
      </c>
      <c r="M54" s="41">
        <v>45670</v>
      </c>
      <c r="N54" s="41">
        <v>46022</v>
      </c>
      <c r="O54" s="49" t="s">
        <v>45</v>
      </c>
      <c r="P54" s="39" t="s">
        <v>314</v>
      </c>
      <c r="Q54" s="84">
        <v>30000000</v>
      </c>
      <c r="R54" s="25" t="str">
        <f>VLOOKUP($C54,Listas!$K$2:$L$5,2,FALSE)</f>
        <v>VP</v>
      </c>
      <c r="S54" s="25" t="str">
        <f>VLOOKUP($D54,Listas!$O$2:$P$9,2,FALSE)</f>
        <v>Objetivo2</v>
      </c>
    </row>
    <row r="55" spans="1:19" ht="166.5" customHeight="1" x14ac:dyDescent="0.25">
      <c r="A55" s="93" t="s">
        <v>487</v>
      </c>
      <c r="B55" s="40" t="s">
        <v>207</v>
      </c>
      <c r="C55" s="39" t="s">
        <v>148</v>
      </c>
      <c r="D55" s="43" t="s">
        <v>156</v>
      </c>
      <c r="E55" s="39" t="s">
        <v>158</v>
      </c>
      <c r="F55" s="39" t="s">
        <v>80</v>
      </c>
      <c r="G55" s="39" t="s">
        <v>30</v>
      </c>
      <c r="H55" s="39" t="s">
        <v>201</v>
      </c>
      <c r="I55" s="54" t="s">
        <v>315</v>
      </c>
      <c r="J55" s="40" t="s">
        <v>316</v>
      </c>
      <c r="K55" s="40" t="s">
        <v>317</v>
      </c>
      <c r="L55" s="42" t="s">
        <v>207</v>
      </c>
      <c r="M55" s="41">
        <v>45671</v>
      </c>
      <c r="N55" s="41">
        <v>46022</v>
      </c>
      <c r="O55" s="49"/>
      <c r="P55" s="39" t="s">
        <v>314</v>
      </c>
      <c r="Q55" s="84">
        <v>70000000</v>
      </c>
      <c r="R55" s="25" t="str">
        <f>VLOOKUP($C55,Listas!$K$2:$L$5,2,FALSE)</f>
        <v>VP</v>
      </c>
      <c r="S55" s="25" t="str">
        <f>VLOOKUP($D55,Listas!$O$2:$P$9,2,FALSE)</f>
        <v>Objetivo2</v>
      </c>
    </row>
    <row r="56" spans="1:19" ht="166.5" customHeight="1" x14ac:dyDescent="0.25">
      <c r="A56" s="93" t="s">
        <v>488</v>
      </c>
      <c r="B56" s="40" t="s">
        <v>207</v>
      </c>
      <c r="C56" s="39" t="s">
        <v>148</v>
      </c>
      <c r="D56" s="43" t="s">
        <v>156</v>
      </c>
      <c r="E56" s="39" t="s">
        <v>158</v>
      </c>
      <c r="F56" s="39" t="s">
        <v>80</v>
      </c>
      <c r="G56" s="39" t="s">
        <v>30</v>
      </c>
      <c r="H56" s="39" t="s">
        <v>201</v>
      </c>
      <c r="I56" s="54" t="s">
        <v>318</v>
      </c>
      <c r="J56" s="40" t="s">
        <v>319</v>
      </c>
      <c r="K56" s="40" t="s">
        <v>320</v>
      </c>
      <c r="L56" s="42" t="s">
        <v>207</v>
      </c>
      <c r="M56" s="41">
        <v>45672</v>
      </c>
      <c r="N56" s="41">
        <v>46022</v>
      </c>
      <c r="O56" s="39" t="s">
        <v>45</v>
      </c>
      <c r="P56" s="39" t="s">
        <v>314</v>
      </c>
      <c r="Q56" s="84">
        <v>30000000</v>
      </c>
      <c r="R56" s="25" t="str">
        <f>VLOOKUP($C56,Listas!$K$2:$L$5,2,FALSE)</f>
        <v>VP</v>
      </c>
      <c r="S56" s="25" t="str">
        <f>VLOOKUP($D56,Listas!$O$2:$P$9,2,FALSE)</f>
        <v>Objetivo2</v>
      </c>
    </row>
    <row r="57" spans="1:19" ht="166.5" customHeight="1" x14ac:dyDescent="0.25">
      <c r="A57" s="93" t="s">
        <v>489</v>
      </c>
      <c r="B57" s="40" t="s">
        <v>207</v>
      </c>
      <c r="C57" s="39" t="s">
        <v>148</v>
      </c>
      <c r="D57" s="43" t="s">
        <v>156</v>
      </c>
      <c r="E57" s="39" t="s">
        <v>158</v>
      </c>
      <c r="F57" s="39" t="s">
        <v>80</v>
      </c>
      <c r="G57" s="39" t="s">
        <v>30</v>
      </c>
      <c r="H57" s="39" t="s">
        <v>201</v>
      </c>
      <c r="I57" s="54" t="s">
        <v>321</v>
      </c>
      <c r="J57" s="40" t="s">
        <v>322</v>
      </c>
      <c r="K57" s="40" t="s">
        <v>323</v>
      </c>
      <c r="L57" s="42" t="s">
        <v>207</v>
      </c>
      <c r="M57" s="41">
        <v>45673</v>
      </c>
      <c r="N57" s="41">
        <v>46022</v>
      </c>
      <c r="O57" s="39" t="s">
        <v>45</v>
      </c>
      <c r="P57" s="39" t="s">
        <v>314</v>
      </c>
      <c r="Q57" s="84">
        <v>60000000</v>
      </c>
      <c r="R57" s="25" t="str">
        <f>VLOOKUP($C57,Listas!$K$2:$L$5,2,FALSE)</f>
        <v>VP</v>
      </c>
      <c r="S57" s="25" t="str">
        <f>VLOOKUP($D57,Listas!$O$2:$P$9,2,FALSE)</f>
        <v>Objetivo2</v>
      </c>
    </row>
    <row r="58" spans="1:19" ht="166.5" customHeight="1" x14ac:dyDescent="0.25">
      <c r="A58" s="93" t="s">
        <v>490</v>
      </c>
      <c r="B58" s="40" t="s">
        <v>207</v>
      </c>
      <c r="C58" s="39" t="s">
        <v>148</v>
      </c>
      <c r="D58" s="43" t="s">
        <v>156</v>
      </c>
      <c r="E58" s="39" t="s">
        <v>158</v>
      </c>
      <c r="F58" s="39" t="s">
        <v>80</v>
      </c>
      <c r="G58" s="39" t="s">
        <v>30</v>
      </c>
      <c r="H58" s="39" t="s">
        <v>201</v>
      </c>
      <c r="I58" s="54" t="s">
        <v>324</v>
      </c>
      <c r="J58" s="40" t="s">
        <v>325</v>
      </c>
      <c r="K58" s="40" t="s">
        <v>326</v>
      </c>
      <c r="L58" s="42" t="s">
        <v>207</v>
      </c>
      <c r="M58" s="41">
        <v>45674</v>
      </c>
      <c r="N58" s="41">
        <v>46022</v>
      </c>
      <c r="O58" s="39" t="s">
        <v>45</v>
      </c>
      <c r="P58" s="39" t="s">
        <v>314</v>
      </c>
      <c r="Q58" s="84">
        <v>30000000</v>
      </c>
      <c r="R58" s="25" t="str">
        <f>VLOOKUP($C58,Listas!$K$2:$L$5,2,FALSE)</f>
        <v>VP</v>
      </c>
      <c r="S58" s="25" t="str">
        <f>VLOOKUP($D58,Listas!$O$2:$P$9,2,FALSE)</f>
        <v>Objetivo2</v>
      </c>
    </row>
    <row r="59" spans="1:19" ht="166.5" customHeight="1" x14ac:dyDescent="0.25">
      <c r="A59" s="93" t="s">
        <v>491</v>
      </c>
      <c r="B59" s="40" t="s">
        <v>207</v>
      </c>
      <c r="C59" s="39" t="s">
        <v>148</v>
      </c>
      <c r="D59" s="43" t="s">
        <v>156</v>
      </c>
      <c r="E59" s="39" t="s">
        <v>158</v>
      </c>
      <c r="F59" s="39" t="s">
        <v>80</v>
      </c>
      <c r="G59" s="39" t="s">
        <v>30</v>
      </c>
      <c r="H59" s="39" t="s">
        <v>201</v>
      </c>
      <c r="I59" s="54" t="s">
        <v>327</v>
      </c>
      <c r="J59" s="40" t="s">
        <v>328</v>
      </c>
      <c r="K59" s="40" t="s">
        <v>329</v>
      </c>
      <c r="L59" s="42" t="s">
        <v>207</v>
      </c>
      <c r="M59" s="41">
        <v>45675</v>
      </c>
      <c r="N59" s="41">
        <v>46022</v>
      </c>
      <c r="O59" s="39" t="s">
        <v>45</v>
      </c>
      <c r="P59" s="39" t="s">
        <v>314</v>
      </c>
      <c r="Q59" s="84">
        <v>30000000</v>
      </c>
      <c r="R59" s="25" t="str">
        <f>VLOOKUP($C59,Listas!$K$2:$L$5,2,FALSE)</f>
        <v>VP</v>
      </c>
      <c r="S59" s="25" t="str">
        <f>VLOOKUP($D59,Listas!$O$2:$P$9,2,FALSE)</f>
        <v>Objetivo2</v>
      </c>
    </row>
    <row r="60" spans="1:19" ht="166.5" customHeight="1" x14ac:dyDescent="0.25">
      <c r="A60" s="93" t="s">
        <v>492</v>
      </c>
      <c r="B60" s="40" t="s">
        <v>207</v>
      </c>
      <c r="C60" s="39" t="s">
        <v>148</v>
      </c>
      <c r="D60" s="43" t="s">
        <v>156</v>
      </c>
      <c r="E60" s="39" t="s">
        <v>158</v>
      </c>
      <c r="F60" s="39" t="s">
        <v>80</v>
      </c>
      <c r="G60" s="39" t="s">
        <v>30</v>
      </c>
      <c r="H60" s="39" t="s">
        <v>201</v>
      </c>
      <c r="I60" s="54" t="s">
        <v>330</v>
      </c>
      <c r="J60" s="40" t="s">
        <v>331</v>
      </c>
      <c r="K60" s="40" t="s">
        <v>332</v>
      </c>
      <c r="L60" s="42" t="s">
        <v>207</v>
      </c>
      <c r="M60" s="41">
        <v>45676</v>
      </c>
      <c r="N60" s="41">
        <v>46022</v>
      </c>
      <c r="O60" s="39" t="s">
        <v>45</v>
      </c>
      <c r="P60" s="39" t="s">
        <v>314</v>
      </c>
      <c r="Q60" s="84">
        <v>50000000</v>
      </c>
      <c r="R60" s="25" t="str">
        <f>VLOOKUP($C60,Listas!$K$2:$L$5,2,FALSE)</f>
        <v>VP</v>
      </c>
      <c r="S60" s="25" t="str">
        <f>VLOOKUP($D60,Listas!$O$2:$P$9,2,FALSE)</f>
        <v>Objetivo2</v>
      </c>
    </row>
    <row r="61" spans="1:19" ht="166.5" customHeight="1" x14ac:dyDescent="0.25">
      <c r="A61" s="93" t="s">
        <v>493</v>
      </c>
      <c r="B61" s="40" t="s">
        <v>207</v>
      </c>
      <c r="C61" s="39" t="s">
        <v>148</v>
      </c>
      <c r="D61" s="43" t="s">
        <v>156</v>
      </c>
      <c r="E61" s="39" t="s">
        <v>158</v>
      </c>
      <c r="F61" s="39" t="s">
        <v>80</v>
      </c>
      <c r="G61" s="39" t="s">
        <v>30</v>
      </c>
      <c r="H61" s="39" t="s">
        <v>201</v>
      </c>
      <c r="I61" s="54" t="s">
        <v>333</v>
      </c>
      <c r="J61" s="51" t="s">
        <v>334</v>
      </c>
      <c r="K61" s="51" t="s">
        <v>335</v>
      </c>
      <c r="L61" s="42" t="s">
        <v>207</v>
      </c>
      <c r="M61" s="41">
        <v>45663</v>
      </c>
      <c r="N61" s="41">
        <v>46022</v>
      </c>
      <c r="O61" s="39" t="s">
        <v>45</v>
      </c>
      <c r="P61" s="39" t="s">
        <v>61</v>
      </c>
      <c r="Q61" s="84">
        <v>59000000</v>
      </c>
      <c r="R61" s="25" t="str">
        <f>VLOOKUP($C61,Listas!$K$2:$L$5,2,FALSE)</f>
        <v>VP</v>
      </c>
      <c r="S61" s="25" t="str">
        <f>VLOOKUP($D61,Listas!$O$2:$P$9,2,FALSE)</f>
        <v>Objetivo2</v>
      </c>
    </row>
    <row r="62" spans="1:19" ht="166.5" customHeight="1" x14ac:dyDescent="0.25">
      <c r="A62" s="93" t="s">
        <v>494</v>
      </c>
      <c r="B62" s="40" t="s">
        <v>207</v>
      </c>
      <c r="C62" s="39" t="s">
        <v>148</v>
      </c>
      <c r="D62" s="43" t="s">
        <v>156</v>
      </c>
      <c r="E62" s="39" t="s">
        <v>158</v>
      </c>
      <c r="F62" s="39" t="s">
        <v>80</v>
      </c>
      <c r="G62" s="39" t="s">
        <v>30</v>
      </c>
      <c r="H62" s="39" t="s">
        <v>201</v>
      </c>
      <c r="I62" s="54" t="s">
        <v>336</v>
      </c>
      <c r="J62" s="51" t="s">
        <v>334</v>
      </c>
      <c r="K62" s="51" t="s">
        <v>337</v>
      </c>
      <c r="L62" s="42" t="s">
        <v>207</v>
      </c>
      <c r="M62" s="41">
        <v>45663</v>
      </c>
      <c r="N62" s="41">
        <v>46022</v>
      </c>
      <c r="O62" s="39" t="s">
        <v>165</v>
      </c>
      <c r="P62" s="39" t="s">
        <v>61</v>
      </c>
      <c r="Q62" s="84">
        <v>45000000</v>
      </c>
      <c r="R62" s="25" t="str">
        <f>VLOOKUP($C62,Listas!$K$2:$L$5,2,FALSE)</f>
        <v>VP</v>
      </c>
      <c r="S62" s="25" t="str">
        <f>VLOOKUP($D62,Listas!$O$2:$P$9,2,FALSE)</f>
        <v>Objetivo2</v>
      </c>
    </row>
    <row r="63" spans="1:19" ht="166.5" customHeight="1" x14ac:dyDescent="0.25">
      <c r="A63" s="93" t="s">
        <v>495</v>
      </c>
      <c r="B63" s="40" t="s">
        <v>207</v>
      </c>
      <c r="C63" s="39" t="s">
        <v>148</v>
      </c>
      <c r="D63" s="43" t="s">
        <v>156</v>
      </c>
      <c r="E63" s="39" t="s">
        <v>158</v>
      </c>
      <c r="F63" s="39" t="s">
        <v>80</v>
      </c>
      <c r="G63" s="39" t="s">
        <v>30</v>
      </c>
      <c r="H63" s="39" t="s">
        <v>201</v>
      </c>
      <c r="I63" s="48" t="s">
        <v>338</v>
      </c>
      <c r="J63" s="51" t="s">
        <v>339</v>
      </c>
      <c r="K63" s="51" t="s">
        <v>340</v>
      </c>
      <c r="L63" s="42" t="s">
        <v>207</v>
      </c>
      <c r="M63" s="41">
        <v>45663</v>
      </c>
      <c r="N63" s="41">
        <v>46022</v>
      </c>
      <c r="O63" s="39" t="s">
        <v>45</v>
      </c>
      <c r="P63" s="39" t="s">
        <v>61</v>
      </c>
      <c r="Q63" s="84">
        <v>85000000</v>
      </c>
      <c r="R63" s="25" t="str">
        <f>VLOOKUP($C63,Listas!$K$2:$L$5,2,FALSE)</f>
        <v>VP</v>
      </c>
      <c r="S63" s="25" t="str">
        <f>VLOOKUP($D63,Listas!$O$2:$P$9,2,FALSE)</f>
        <v>Objetivo2</v>
      </c>
    </row>
    <row r="64" spans="1:19" ht="166.5" customHeight="1" x14ac:dyDescent="0.25">
      <c r="A64" s="93" t="s">
        <v>496</v>
      </c>
      <c r="B64" s="40" t="s">
        <v>207</v>
      </c>
      <c r="C64" s="39" t="s">
        <v>148</v>
      </c>
      <c r="D64" s="43" t="s">
        <v>156</v>
      </c>
      <c r="E64" s="39" t="s">
        <v>158</v>
      </c>
      <c r="F64" s="39" t="s">
        <v>80</v>
      </c>
      <c r="G64" s="39" t="s">
        <v>30</v>
      </c>
      <c r="H64" s="39" t="s">
        <v>201</v>
      </c>
      <c r="I64" s="53" t="s">
        <v>353</v>
      </c>
      <c r="J64" s="51" t="s">
        <v>341</v>
      </c>
      <c r="K64" s="51" t="s">
        <v>323</v>
      </c>
      <c r="L64" s="42" t="s">
        <v>207</v>
      </c>
      <c r="M64" s="41">
        <v>45663</v>
      </c>
      <c r="N64" s="41">
        <v>46022</v>
      </c>
      <c r="O64" s="39" t="s">
        <v>45</v>
      </c>
      <c r="P64" s="39" t="s">
        <v>61</v>
      </c>
      <c r="Q64" s="84">
        <v>295000000</v>
      </c>
      <c r="R64" s="25" t="str">
        <f>VLOOKUP($C64,Listas!$K$2:$L$5,2,FALSE)</f>
        <v>VP</v>
      </c>
      <c r="S64" s="25" t="str">
        <f>VLOOKUP($D64,Listas!$O$2:$P$9,2,FALSE)</f>
        <v>Objetivo2</v>
      </c>
    </row>
    <row r="65" spans="1:19" ht="166.5" customHeight="1" x14ac:dyDescent="0.25">
      <c r="A65" s="93" t="s">
        <v>497</v>
      </c>
      <c r="B65" s="40" t="s">
        <v>207</v>
      </c>
      <c r="C65" s="39" t="s">
        <v>148</v>
      </c>
      <c r="D65" s="43" t="s">
        <v>156</v>
      </c>
      <c r="E65" s="39" t="s">
        <v>158</v>
      </c>
      <c r="F65" s="39" t="s">
        <v>80</v>
      </c>
      <c r="G65" s="39" t="s">
        <v>30</v>
      </c>
      <c r="H65" s="39" t="s">
        <v>201</v>
      </c>
      <c r="I65" s="53" t="s">
        <v>354</v>
      </c>
      <c r="J65" s="51" t="s">
        <v>341</v>
      </c>
      <c r="K65" s="51" t="s">
        <v>342</v>
      </c>
      <c r="L65" s="42" t="s">
        <v>207</v>
      </c>
      <c r="M65" s="41">
        <v>45663</v>
      </c>
      <c r="N65" s="41">
        <v>46022</v>
      </c>
      <c r="O65" s="39" t="s">
        <v>165</v>
      </c>
      <c r="P65" s="39" t="s">
        <v>61</v>
      </c>
      <c r="Q65" s="84">
        <v>589000000</v>
      </c>
      <c r="R65" s="25" t="str">
        <f>VLOOKUP($C65,Listas!$K$2:$L$5,2,FALSE)</f>
        <v>VP</v>
      </c>
      <c r="S65" s="25" t="str">
        <f>VLOOKUP($D65,Listas!$O$2:$P$9,2,FALSE)</f>
        <v>Objetivo2</v>
      </c>
    </row>
    <row r="66" spans="1:19" ht="166.5" customHeight="1" x14ac:dyDescent="0.25">
      <c r="A66" s="93" t="s">
        <v>498</v>
      </c>
      <c r="B66" s="40" t="s">
        <v>207</v>
      </c>
      <c r="C66" s="39" t="s">
        <v>148</v>
      </c>
      <c r="D66" s="43" t="s">
        <v>156</v>
      </c>
      <c r="E66" s="39" t="s">
        <v>158</v>
      </c>
      <c r="F66" s="39" t="s">
        <v>80</v>
      </c>
      <c r="G66" s="39" t="s">
        <v>30</v>
      </c>
      <c r="H66" s="39" t="s">
        <v>201</v>
      </c>
      <c r="I66" s="54" t="s">
        <v>343</v>
      </c>
      <c r="J66" s="51" t="s">
        <v>344</v>
      </c>
      <c r="K66" s="51" t="s">
        <v>345</v>
      </c>
      <c r="L66" s="42" t="s">
        <v>207</v>
      </c>
      <c r="M66" s="41">
        <v>45663</v>
      </c>
      <c r="N66" s="41">
        <v>46022</v>
      </c>
      <c r="O66" s="39" t="s">
        <v>45</v>
      </c>
      <c r="P66" s="39" t="s">
        <v>61</v>
      </c>
      <c r="Q66" s="84">
        <v>95000000</v>
      </c>
      <c r="R66" s="25" t="str">
        <f>VLOOKUP($C66,Listas!$K$2:$L$5,2,FALSE)</f>
        <v>VP</v>
      </c>
      <c r="S66" s="25" t="str">
        <f>VLOOKUP($D66,Listas!$O$2:$P$9,2,FALSE)</f>
        <v>Objetivo2</v>
      </c>
    </row>
    <row r="67" spans="1:19" ht="166.5" customHeight="1" x14ac:dyDescent="0.25">
      <c r="A67" s="93" t="s">
        <v>499</v>
      </c>
      <c r="B67" s="40" t="s">
        <v>207</v>
      </c>
      <c r="C67" s="39" t="s">
        <v>148</v>
      </c>
      <c r="D67" s="43" t="s">
        <v>156</v>
      </c>
      <c r="E67" s="39" t="s">
        <v>158</v>
      </c>
      <c r="F67" s="39" t="s">
        <v>80</v>
      </c>
      <c r="G67" s="39" t="s">
        <v>30</v>
      </c>
      <c r="H67" s="39" t="s">
        <v>201</v>
      </c>
      <c r="I67" s="54" t="s">
        <v>346</v>
      </c>
      <c r="J67" s="51" t="s">
        <v>347</v>
      </c>
      <c r="K67" s="51" t="s">
        <v>348</v>
      </c>
      <c r="L67" s="42" t="s">
        <v>207</v>
      </c>
      <c r="M67" s="41">
        <v>45663</v>
      </c>
      <c r="N67" s="41">
        <v>46022</v>
      </c>
      <c r="O67" s="39" t="s">
        <v>45</v>
      </c>
      <c r="P67" s="39" t="s">
        <v>61</v>
      </c>
      <c r="Q67" s="84">
        <v>39000000</v>
      </c>
      <c r="R67" s="25" t="str">
        <f>VLOOKUP($C67,Listas!$K$2:$L$5,2,FALSE)</f>
        <v>VP</v>
      </c>
      <c r="S67" s="25" t="str">
        <f>VLOOKUP($D67,Listas!$O$2:$P$9,2,FALSE)</f>
        <v>Objetivo2</v>
      </c>
    </row>
    <row r="68" spans="1:19" ht="166.5" customHeight="1" x14ac:dyDescent="0.25">
      <c r="A68" s="93" t="s">
        <v>500</v>
      </c>
      <c r="B68" s="40" t="s">
        <v>214</v>
      </c>
      <c r="C68" s="39" t="s">
        <v>26</v>
      </c>
      <c r="D68" s="39" t="s">
        <v>67</v>
      </c>
      <c r="E68" s="39" t="s">
        <v>111</v>
      </c>
      <c r="F68" s="39" t="s">
        <v>46</v>
      </c>
      <c r="G68" s="39" t="s">
        <v>30</v>
      </c>
      <c r="H68" s="39" t="s">
        <v>193</v>
      </c>
      <c r="I68" s="54" t="s">
        <v>263</v>
      </c>
      <c r="J68" s="40" t="s">
        <v>264</v>
      </c>
      <c r="K68" s="40" t="s">
        <v>265</v>
      </c>
      <c r="L68" s="39" t="s">
        <v>214</v>
      </c>
      <c r="M68" s="41">
        <v>45659</v>
      </c>
      <c r="N68" s="41">
        <v>46022</v>
      </c>
      <c r="O68" s="39" t="s">
        <v>35</v>
      </c>
      <c r="P68" s="39"/>
      <c r="Q68" s="96"/>
      <c r="R68" s="25" t="str">
        <f>VLOOKUP($C68,Listas!$K$2:$L$5,2,FALSE)</f>
        <v>MS</v>
      </c>
      <c r="S68" s="25" t="str">
        <f>VLOOKUP($D68,Listas!$O$2:$P$9,2,FALSE)</f>
        <v>Objetivo4</v>
      </c>
    </row>
    <row r="69" spans="1:19" ht="166.5" customHeight="1" x14ac:dyDescent="0.25">
      <c r="A69" s="93" t="s">
        <v>501</v>
      </c>
      <c r="B69" s="40" t="s">
        <v>110</v>
      </c>
      <c r="C69" s="39" t="s">
        <v>26</v>
      </c>
      <c r="D69" s="39" t="s">
        <v>67</v>
      </c>
      <c r="E69" s="39" t="s">
        <v>111</v>
      </c>
      <c r="F69" s="39" t="s">
        <v>69</v>
      </c>
      <c r="G69" s="39" t="s">
        <v>30</v>
      </c>
      <c r="H69" s="39" t="s">
        <v>184</v>
      </c>
      <c r="I69" s="54" t="s">
        <v>112</v>
      </c>
      <c r="J69" s="40" t="s">
        <v>113</v>
      </c>
      <c r="K69" s="38" t="s">
        <v>114</v>
      </c>
      <c r="L69" s="39" t="s">
        <v>110</v>
      </c>
      <c r="M69" s="41">
        <v>45672</v>
      </c>
      <c r="N69" s="41">
        <v>46022</v>
      </c>
      <c r="O69" s="39" t="s">
        <v>35</v>
      </c>
      <c r="P69" s="39"/>
      <c r="Q69" s="96">
        <v>174390867</v>
      </c>
      <c r="R69" s="25" t="str">
        <f>VLOOKUP($C69,Listas!$K$2:$L$5,2,FALSE)</f>
        <v>MS</v>
      </c>
      <c r="S69" s="25" t="str">
        <f>VLOOKUP($D69,Listas!$O$2:$P$9,2,FALSE)</f>
        <v>Objetivo4</v>
      </c>
    </row>
    <row r="70" spans="1:19" ht="166.5" customHeight="1" x14ac:dyDescent="0.25">
      <c r="A70" s="93" t="s">
        <v>502</v>
      </c>
      <c r="B70" s="40" t="s">
        <v>110</v>
      </c>
      <c r="C70" s="39" t="s">
        <v>26</v>
      </c>
      <c r="D70" s="39" t="s">
        <v>67</v>
      </c>
      <c r="E70" s="39" t="s">
        <v>111</v>
      </c>
      <c r="F70" s="39" t="s">
        <v>69</v>
      </c>
      <c r="G70" s="39" t="s">
        <v>30</v>
      </c>
      <c r="H70" s="39" t="s">
        <v>71</v>
      </c>
      <c r="I70" s="54" t="s">
        <v>115</v>
      </c>
      <c r="J70" s="40" t="s">
        <v>116</v>
      </c>
      <c r="K70" s="38" t="s">
        <v>117</v>
      </c>
      <c r="L70" s="39" t="s">
        <v>110</v>
      </c>
      <c r="M70" s="41">
        <v>45870</v>
      </c>
      <c r="N70" s="41">
        <v>46022</v>
      </c>
      <c r="O70" s="39" t="s">
        <v>35</v>
      </c>
      <c r="P70" s="39"/>
      <c r="Q70" s="96">
        <v>928350000</v>
      </c>
      <c r="R70" s="25" t="str">
        <f>VLOOKUP($C70,Listas!$K$2:$L$5,2,FALSE)</f>
        <v>MS</v>
      </c>
      <c r="S70" s="25" t="str">
        <f>VLOOKUP($D70,Listas!$O$2:$P$9,2,FALSE)</f>
        <v>Objetivo4</v>
      </c>
    </row>
    <row r="71" spans="1:19" ht="183" customHeight="1" x14ac:dyDescent="0.25">
      <c r="A71" s="93" t="s">
        <v>503</v>
      </c>
      <c r="B71" s="40" t="s">
        <v>203</v>
      </c>
      <c r="C71" s="39" t="s">
        <v>79</v>
      </c>
      <c r="D71" s="46" t="s">
        <v>156</v>
      </c>
      <c r="E71" s="39" t="s">
        <v>158</v>
      </c>
      <c r="F71" s="39" t="s">
        <v>80</v>
      </c>
      <c r="G71" s="39" t="s">
        <v>30</v>
      </c>
      <c r="H71" s="39" t="s">
        <v>75</v>
      </c>
      <c r="I71" s="54" t="s">
        <v>81</v>
      </c>
      <c r="J71" s="40" t="s">
        <v>82</v>
      </c>
      <c r="K71" s="40" t="s">
        <v>83</v>
      </c>
      <c r="L71" s="39" t="s">
        <v>84</v>
      </c>
      <c r="M71" s="41">
        <v>45658</v>
      </c>
      <c r="N71" s="41">
        <v>46022</v>
      </c>
      <c r="O71" s="39" t="s">
        <v>45</v>
      </c>
      <c r="P71" s="39" t="s">
        <v>85</v>
      </c>
      <c r="Q71" s="96" t="s">
        <v>85</v>
      </c>
      <c r="R71" s="25" t="str">
        <f>VLOOKUP($C71,Listas!$K$2:$L$5,2,FALSE)</f>
        <v>VP</v>
      </c>
      <c r="S71" s="25" t="str">
        <f>VLOOKUP($D71,Listas!$O$2:$P$9,2,FALSE)</f>
        <v>Objetivo2</v>
      </c>
    </row>
    <row r="72" spans="1:19" ht="183" customHeight="1" x14ac:dyDescent="0.25">
      <c r="A72" s="93" t="s">
        <v>504</v>
      </c>
      <c r="B72" s="40" t="s">
        <v>203</v>
      </c>
      <c r="C72" s="39" t="s">
        <v>86</v>
      </c>
      <c r="D72" s="39" t="s">
        <v>67</v>
      </c>
      <c r="E72" s="39" t="s">
        <v>87</v>
      </c>
      <c r="F72" s="39" t="s">
        <v>46</v>
      </c>
      <c r="G72" s="39" t="s">
        <v>30</v>
      </c>
      <c r="H72" s="39" t="s">
        <v>75</v>
      </c>
      <c r="I72" s="54" t="s">
        <v>88</v>
      </c>
      <c r="J72" s="40" t="s">
        <v>89</v>
      </c>
      <c r="K72" s="40" t="s">
        <v>90</v>
      </c>
      <c r="L72" s="39" t="s">
        <v>84</v>
      </c>
      <c r="M72" s="41">
        <v>45658</v>
      </c>
      <c r="N72" s="41">
        <v>46022</v>
      </c>
      <c r="O72" s="39" t="s">
        <v>45</v>
      </c>
      <c r="P72" s="39" t="s">
        <v>85</v>
      </c>
      <c r="Q72" s="96" t="s">
        <v>85</v>
      </c>
      <c r="R72" s="25" t="e">
        <f>VLOOKUP($C72,Listas!$K$2:$L$5,2,FALSE)</f>
        <v>#N/A</v>
      </c>
      <c r="S72" s="25" t="str">
        <f>VLOOKUP($D72,Listas!$O$2:$P$9,2,FALSE)</f>
        <v>Objetivo4</v>
      </c>
    </row>
    <row r="73" spans="1:19" ht="183" customHeight="1" x14ac:dyDescent="0.25">
      <c r="A73" s="93" t="s">
        <v>505</v>
      </c>
      <c r="B73" s="40" t="s">
        <v>203</v>
      </c>
      <c r="C73" s="39" t="s">
        <v>79</v>
      </c>
      <c r="D73" s="39" t="s">
        <v>91</v>
      </c>
      <c r="E73" s="39" t="s">
        <v>151</v>
      </c>
      <c r="F73" s="39" t="s">
        <v>92</v>
      </c>
      <c r="G73" s="39" t="s">
        <v>30</v>
      </c>
      <c r="H73" s="39" t="s">
        <v>75</v>
      </c>
      <c r="I73" s="54" t="s">
        <v>93</v>
      </c>
      <c r="J73" s="40" t="s">
        <v>94</v>
      </c>
      <c r="K73" s="40" t="s">
        <v>95</v>
      </c>
      <c r="L73" s="39" t="s">
        <v>84</v>
      </c>
      <c r="M73" s="41">
        <v>45658</v>
      </c>
      <c r="N73" s="41">
        <v>46022</v>
      </c>
      <c r="O73" s="39" t="s">
        <v>45</v>
      </c>
      <c r="P73" s="39" t="s">
        <v>85</v>
      </c>
      <c r="Q73" s="96" t="s">
        <v>85</v>
      </c>
      <c r="R73" s="25" t="str">
        <f>VLOOKUP($C73,Listas!$K$2:$L$5,2,FALSE)</f>
        <v>VP</v>
      </c>
      <c r="S73" s="25" t="str">
        <f>VLOOKUP($D73,Listas!$O$2:$P$9,2,FALSE)</f>
        <v>Objetivo1</v>
      </c>
    </row>
    <row r="74" spans="1:19" ht="183" customHeight="1" x14ac:dyDescent="0.25">
      <c r="A74" s="93" t="s">
        <v>506</v>
      </c>
      <c r="B74" s="40" t="s">
        <v>66</v>
      </c>
      <c r="C74" s="39" t="s">
        <v>26</v>
      </c>
      <c r="D74" s="39" t="s">
        <v>67</v>
      </c>
      <c r="E74" s="39" t="s">
        <v>68</v>
      </c>
      <c r="F74" s="39" t="s">
        <v>69</v>
      </c>
      <c r="G74" s="39" t="s">
        <v>70</v>
      </c>
      <c r="H74" s="39" t="s">
        <v>71</v>
      </c>
      <c r="I74" s="54" t="s">
        <v>72</v>
      </c>
      <c r="J74" s="40" t="s">
        <v>73</v>
      </c>
      <c r="K74" s="40" t="s">
        <v>74</v>
      </c>
      <c r="L74" s="39" t="s">
        <v>66</v>
      </c>
      <c r="M74" s="41">
        <v>45660</v>
      </c>
      <c r="N74" s="41">
        <v>46022</v>
      </c>
      <c r="O74" s="39" t="s">
        <v>35</v>
      </c>
      <c r="P74" s="39"/>
      <c r="Q74" s="96"/>
      <c r="R74" s="25" t="str">
        <f>VLOOKUP($C74,Listas!$K$2:$L$5,2,FALSE)</f>
        <v>MS</v>
      </c>
      <c r="S74" s="25" t="str">
        <f>VLOOKUP($D74,Listas!$O$2:$P$9,2,FALSE)</f>
        <v>Objetivo4</v>
      </c>
    </row>
    <row r="75" spans="1:19" ht="183" customHeight="1" x14ac:dyDescent="0.25">
      <c r="A75" s="93" t="s">
        <v>507</v>
      </c>
      <c r="B75" s="40" t="s">
        <v>66</v>
      </c>
      <c r="C75" s="39" t="s">
        <v>26</v>
      </c>
      <c r="D75" s="39" t="s">
        <v>67</v>
      </c>
      <c r="E75" s="39" t="s">
        <v>68</v>
      </c>
      <c r="F75" s="39" t="s">
        <v>69</v>
      </c>
      <c r="G75" s="39" t="s">
        <v>70</v>
      </c>
      <c r="H75" s="39" t="s">
        <v>75</v>
      </c>
      <c r="I75" s="54" t="s">
        <v>76</v>
      </c>
      <c r="J75" s="40" t="s">
        <v>77</v>
      </c>
      <c r="K75" s="40" t="s">
        <v>78</v>
      </c>
      <c r="L75" s="39" t="s">
        <v>66</v>
      </c>
      <c r="M75" s="41">
        <v>45660</v>
      </c>
      <c r="N75" s="41">
        <v>46022</v>
      </c>
      <c r="O75" s="39" t="s">
        <v>35</v>
      </c>
      <c r="P75" s="39"/>
      <c r="Q75" s="96"/>
      <c r="R75" s="25" t="str">
        <f>VLOOKUP($C75,Listas!$K$2:$L$5,2,FALSE)</f>
        <v>MS</v>
      </c>
      <c r="S75" s="25" t="str">
        <f>VLOOKUP($D75,Listas!$O$2:$P$9,2,FALSE)</f>
        <v>Objetivo4</v>
      </c>
    </row>
    <row r="76" spans="1:19" ht="183" customHeight="1" x14ac:dyDescent="0.25">
      <c r="A76" s="93" t="s">
        <v>508</v>
      </c>
      <c r="B76" s="40" t="s">
        <v>154</v>
      </c>
      <c r="C76" s="39" t="s">
        <v>38</v>
      </c>
      <c r="D76" s="39" t="s">
        <v>39</v>
      </c>
      <c r="E76" s="39" t="s">
        <v>97</v>
      </c>
      <c r="F76" s="39" t="s">
        <v>152</v>
      </c>
      <c r="G76" s="39" t="s">
        <v>176</v>
      </c>
      <c r="H76" s="39" t="s">
        <v>208</v>
      </c>
      <c r="I76" s="54" t="s">
        <v>276</v>
      </c>
      <c r="J76" s="40"/>
      <c r="K76" s="40" t="s">
        <v>277</v>
      </c>
      <c r="L76" s="39" t="s">
        <v>154</v>
      </c>
      <c r="M76" s="41">
        <v>45659</v>
      </c>
      <c r="N76" s="41">
        <v>46022</v>
      </c>
      <c r="O76" s="39" t="s">
        <v>45</v>
      </c>
      <c r="P76" s="39" t="s">
        <v>278</v>
      </c>
      <c r="Q76" s="84"/>
      <c r="R76" s="25" t="str">
        <f>VLOOKUP($C76,Listas!$K$2:$L$5,2,FALSE)</f>
        <v>DO</v>
      </c>
      <c r="S76" s="25" t="str">
        <f>VLOOKUP($D76,Listas!$O$2:$P$9,2,FALSE)</f>
        <v>Objetivo7</v>
      </c>
    </row>
    <row r="77" spans="1:19" ht="183" customHeight="1" x14ac:dyDescent="0.25">
      <c r="A77" s="93" t="s">
        <v>509</v>
      </c>
      <c r="B77" s="40" t="s">
        <v>154</v>
      </c>
      <c r="C77" s="39" t="s">
        <v>38</v>
      </c>
      <c r="D77" s="39" t="s">
        <v>39</v>
      </c>
      <c r="E77" s="39" t="s">
        <v>97</v>
      </c>
      <c r="F77" s="39" t="s">
        <v>152</v>
      </c>
      <c r="G77" s="39" t="s">
        <v>180</v>
      </c>
      <c r="H77" s="39" t="s">
        <v>208</v>
      </c>
      <c r="I77" s="54" t="s">
        <v>279</v>
      </c>
      <c r="J77" s="40"/>
      <c r="K77" s="40" t="s">
        <v>280</v>
      </c>
      <c r="L77" s="39" t="s">
        <v>154</v>
      </c>
      <c r="M77" s="41">
        <v>45659</v>
      </c>
      <c r="N77" s="41">
        <v>46022</v>
      </c>
      <c r="O77" s="39" t="s">
        <v>45</v>
      </c>
      <c r="P77" s="39" t="s">
        <v>278</v>
      </c>
      <c r="Q77" s="84"/>
      <c r="R77" s="25" t="str">
        <f>VLOOKUP($C77,Listas!$K$2:$L$5,2,FALSE)</f>
        <v>DO</v>
      </c>
      <c r="S77" s="25" t="str">
        <f>VLOOKUP($D77,Listas!$O$2:$P$9,2,FALSE)</f>
        <v>Objetivo7</v>
      </c>
    </row>
    <row r="78" spans="1:19" ht="183" customHeight="1" x14ac:dyDescent="0.25">
      <c r="A78" s="93" t="s">
        <v>510</v>
      </c>
      <c r="B78" s="40" t="s">
        <v>154</v>
      </c>
      <c r="C78" s="39" t="s">
        <v>38</v>
      </c>
      <c r="D78" s="39" t="s">
        <v>39</v>
      </c>
      <c r="E78" s="39" t="s">
        <v>97</v>
      </c>
      <c r="F78" s="39" t="s">
        <v>152</v>
      </c>
      <c r="G78" s="39" t="s">
        <v>185</v>
      </c>
      <c r="H78" s="39" t="s">
        <v>208</v>
      </c>
      <c r="I78" s="54" t="s">
        <v>281</v>
      </c>
      <c r="J78" s="40"/>
      <c r="K78" s="40" t="s">
        <v>282</v>
      </c>
      <c r="L78" s="39" t="s">
        <v>154</v>
      </c>
      <c r="M78" s="41">
        <v>45659</v>
      </c>
      <c r="N78" s="41">
        <v>46022</v>
      </c>
      <c r="O78" s="39" t="s">
        <v>45</v>
      </c>
      <c r="P78" s="39" t="s">
        <v>278</v>
      </c>
      <c r="Q78" s="84"/>
      <c r="R78" s="25" t="str">
        <f>VLOOKUP($C78,Listas!$K$2:$L$5,2,FALSE)</f>
        <v>DO</v>
      </c>
      <c r="S78" s="25" t="str">
        <f>VLOOKUP($D78,Listas!$O$2:$P$9,2,FALSE)</f>
        <v>Objetivo7</v>
      </c>
    </row>
    <row r="79" spans="1:19" ht="183" customHeight="1" x14ac:dyDescent="0.25">
      <c r="A79" s="93" t="s">
        <v>511</v>
      </c>
      <c r="B79" s="40" t="s">
        <v>154</v>
      </c>
      <c r="C79" s="39" t="s">
        <v>38</v>
      </c>
      <c r="D79" s="39" t="s">
        <v>39</v>
      </c>
      <c r="E79" s="39" t="s">
        <v>97</v>
      </c>
      <c r="F79" s="39" t="s">
        <v>152</v>
      </c>
      <c r="G79" s="39" t="s">
        <v>189</v>
      </c>
      <c r="H79" s="39" t="s">
        <v>208</v>
      </c>
      <c r="I79" s="54" t="s">
        <v>283</v>
      </c>
      <c r="J79" s="40"/>
      <c r="K79" s="40" t="s">
        <v>284</v>
      </c>
      <c r="L79" s="39" t="s">
        <v>154</v>
      </c>
      <c r="M79" s="41">
        <v>45659</v>
      </c>
      <c r="N79" s="41">
        <v>46022</v>
      </c>
      <c r="O79" s="39" t="s">
        <v>45</v>
      </c>
      <c r="P79" s="39" t="s">
        <v>278</v>
      </c>
      <c r="Q79" s="84"/>
      <c r="R79" s="25" t="str">
        <f>VLOOKUP($C79,Listas!$K$2:$L$5,2,FALSE)</f>
        <v>DO</v>
      </c>
      <c r="S79" s="25" t="str">
        <f>VLOOKUP($D79,Listas!$O$2:$P$9,2,FALSE)</f>
        <v>Objetivo7</v>
      </c>
    </row>
    <row r="80" spans="1:19" ht="183" customHeight="1" x14ac:dyDescent="0.25">
      <c r="A80" s="93" t="s">
        <v>512</v>
      </c>
      <c r="B80" s="40" t="s">
        <v>154</v>
      </c>
      <c r="C80" s="39" t="s">
        <v>38</v>
      </c>
      <c r="D80" s="39" t="s">
        <v>39</v>
      </c>
      <c r="E80" s="39" t="s">
        <v>97</v>
      </c>
      <c r="F80" s="39" t="s">
        <v>152</v>
      </c>
      <c r="G80" s="39" t="s">
        <v>194</v>
      </c>
      <c r="H80" s="39" t="s">
        <v>208</v>
      </c>
      <c r="I80" s="54" t="s">
        <v>285</v>
      </c>
      <c r="J80" s="40"/>
      <c r="K80" s="40" t="s">
        <v>286</v>
      </c>
      <c r="L80" s="39" t="s">
        <v>154</v>
      </c>
      <c r="M80" s="41">
        <v>45659</v>
      </c>
      <c r="N80" s="41">
        <v>46022</v>
      </c>
      <c r="O80" s="39" t="s">
        <v>45</v>
      </c>
      <c r="P80" s="39" t="s">
        <v>278</v>
      </c>
      <c r="Q80" s="84"/>
      <c r="R80" s="25" t="str">
        <f>VLOOKUP($C80,Listas!$K$2:$L$5,2,FALSE)</f>
        <v>DO</v>
      </c>
      <c r="S80" s="25" t="str">
        <f>VLOOKUP($D80,Listas!$O$2:$P$9,2,FALSE)</f>
        <v>Objetivo7</v>
      </c>
    </row>
    <row r="81" spans="1:19" ht="183" customHeight="1" x14ac:dyDescent="0.25">
      <c r="A81" s="93" t="s">
        <v>513</v>
      </c>
      <c r="B81" s="40" t="s">
        <v>154</v>
      </c>
      <c r="C81" s="39" t="s">
        <v>38</v>
      </c>
      <c r="D81" s="39" t="s">
        <v>39</v>
      </c>
      <c r="E81" s="39" t="s">
        <v>97</v>
      </c>
      <c r="F81" s="39" t="s">
        <v>152</v>
      </c>
      <c r="G81" s="39" t="s">
        <v>198</v>
      </c>
      <c r="H81" s="39" t="s">
        <v>208</v>
      </c>
      <c r="I81" s="54" t="s">
        <v>287</v>
      </c>
      <c r="J81" s="40"/>
      <c r="K81" s="40" t="s">
        <v>286</v>
      </c>
      <c r="L81" s="49" t="s">
        <v>154</v>
      </c>
      <c r="M81" s="50">
        <v>45659</v>
      </c>
      <c r="N81" s="50">
        <v>46022</v>
      </c>
      <c r="O81" s="49" t="s">
        <v>45</v>
      </c>
      <c r="P81" s="39" t="s">
        <v>278</v>
      </c>
      <c r="Q81" s="84"/>
      <c r="R81" s="25" t="str">
        <f>VLOOKUP($C81,Listas!$K$2:$L$5,2,FALSE)</f>
        <v>DO</v>
      </c>
      <c r="S81" s="25" t="str">
        <f>VLOOKUP($D81,Listas!$O$2:$P$9,2,FALSE)</f>
        <v>Objetivo7</v>
      </c>
    </row>
    <row r="82" spans="1:19" ht="183" customHeight="1" x14ac:dyDescent="0.25">
      <c r="A82" s="93" t="s">
        <v>514</v>
      </c>
      <c r="B82" s="40" t="s">
        <v>162</v>
      </c>
      <c r="C82" s="39" t="s">
        <v>55</v>
      </c>
      <c r="D82" s="39" t="s">
        <v>56</v>
      </c>
      <c r="E82" s="39" t="s">
        <v>217</v>
      </c>
      <c r="F82" s="39" t="s">
        <v>171</v>
      </c>
      <c r="G82" s="39" t="s">
        <v>107</v>
      </c>
      <c r="H82" s="39" t="s">
        <v>221</v>
      </c>
      <c r="I82" s="54" t="s">
        <v>350</v>
      </c>
      <c r="J82" s="40" t="s">
        <v>351</v>
      </c>
      <c r="K82" s="40" t="s">
        <v>352</v>
      </c>
      <c r="L82" s="39" t="s">
        <v>162</v>
      </c>
      <c r="M82" s="41">
        <v>45659</v>
      </c>
      <c r="N82" s="41">
        <v>46022</v>
      </c>
      <c r="O82" s="39" t="s">
        <v>45</v>
      </c>
      <c r="P82" s="39" t="s">
        <v>36</v>
      </c>
      <c r="Q82" s="84"/>
      <c r="R82" s="25" t="str">
        <f>VLOOKUP($C82,Listas!$K$2:$L$5,2,FALSE)</f>
        <v>FI</v>
      </c>
      <c r="S82" s="25" t="str">
        <f>VLOOKUP($D82,Listas!$O$2:$P$9,2,FALSE)</f>
        <v>Objetivo8</v>
      </c>
    </row>
    <row r="83" spans="1:19" ht="183" customHeight="1" x14ac:dyDescent="0.25">
      <c r="A83" s="93" t="s">
        <v>515</v>
      </c>
      <c r="B83" s="40" t="s">
        <v>172</v>
      </c>
      <c r="C83" s="39" t="s">
        <v>26</v>
      </c>
      <c r="D83" s="39" t="s">
        <v>67</v>
      </c>
      <c r="E83" s="39" t="s">
        <v>183</v>
      </c>
      <c r="F83" s="39" t="s">
        <v>202</v>
      </c>
      <c r="G83" s="39" t="s">
        <v>30</v>
      </c>
      <c r="H83" s="39" t="s">
        <v>170</v>
      </c>
      <c r="I83" s="54" t="s">
        <v>355</v>
      </c>
      <c r="J83" s="40" t="s">
        <v>356</v>
      </c>
      <c r="K83" s="40" t="s">
        <v>357</v>
      </c>
      <c r="L83" s="39" t="s">
        <v>172</v>
      </c>
      <c r="M83" s="41">
        <v>45673</v>
      </c>
      <c r="N83" s="41">
        <v>45961</v>
      </c>
      <c r="O83" s="39" t="s">
        <v>45</v>
      </c>
      <c r="P83" s="39" t="s">
        <v>36</v>
      </c>
      <c r="Q83" s="84"/>
      <c r="R83" s="25" t="str">
        <f>VLOOKUP($C83,Listas!$K$2:$L$5,2,FALSE)</f>
        <v>MS</v>
      </c>
      <c r="S83" s="25" t="str">
        <f>VLOOKUP($D83,Listas!$O$2:$P$9,2,FALSE)</f>
        <v>Objetivo4</v>
      </c>
    </row>
    <row r="84" spans="1:19" ht="183" customHeight="1" x14ac:dyDescent="0.25">
      <c r="A84" s="93" t="s">
        <v>516</v>
      </c>
      <c r="B84" s="40" t="s">
        <v>172</v>
      </c>
      <c r="C84" s="39" t="s">
        <v>26</v>
      </c>
      <c r="D84" s="39" t="s">
        <v>173</v>
      </c>
      <c r="E84" s="39" t="s">
        <v>197</v>
      </c>
      <c r="F84" s="39" t="s">
        <v>29</v>
      </c>
      <c r="G84" s="39" t="s">
        <v>30</v>
      </c>
      <c r="H84" s="39" t="s">
        <v>170</v>
      </c>
      <c r="I84" s="54" t="s">
        <v>358</v>
      </c>
      <c r="J84" s="40" t="s">
        <v>359</v>
      </c>
      <c r="K84" s="40" t="s">
        <v>360</v>
      </c>
      <c r="L84" s="39" t="s">
        <v>172</v>
      </c>
      <c r="M84" s="41">
        <v>45748</v>
      </c>
      <c r="N84" s="41">
        <v>46022</v>
      </c>
      <c r="O84" s="39" t="s">
        <v>45</v>
      </c>
      <c r="P84" s="39" t="s">
        <v>36</v>
      </c>
      <c r="Q84" s="84"/>
      <c r="R84" s="25" t="str">
        <f>VLOOKUP($C84,Listas!$K$2:$L$5,2,FALSE)</f>
        <v>MS</v>
      </c>
      <c r="S84" s="25" t="str">
        <f>VLOOKUP($D84,Listas!$O$2:$P$9,2,FALSE)</f>
        <v>Objetivo5</v>
      </c>
    </row>
    <row r="85" spans="1:19" ht="183" customHeight="1" x14ac:dyDescent="0.25">
      <c r="A85" s="93" t="s">
        <v>517</v>
      </c>
      <c r="B85" s="40" t="s">
        <v>172</v>
      </c>
      <c r="C85" s="39" t="s">
        <v>26</v>
      </c>
      <c r="D85" s="39" t="s">
        <v>173</v>
      </c>
      <c r="E85" s="39" t="s">
        <v>197</v>
      </c>
      <c r="F85" s="39" t="s">
        <v>29</v>
      </c>
      <c r="G85" s="39" t="s">
        <v>30</v>
      </c>
      <c r="H85" s="39" t="s">
        <v>170</v>
      </c>
      <c r="I85" s="54" t="s">
        <v>361</v>
      </c>
      <c r="J85" s="40" t="s">
        <v>362</v>
      </c>
      <c r="K85" s="40" t="s">
        <v>363</v>
      </c>
      <c r="L85" s="39" t="s">
        <v>172</v>
      </c>
      <c r="M85" s="41">
        <v>45658</v>
      </c>
      <c r="N85" s="41">
        <v>46022</v>
      </c>
      <c r="O85" s="39" t="s">
        <v>45</v>
      </c>
      <c r="P85" s="39" t="s">
        <v>36</v>
      </c>
      <c r="Q85" s="84"/>
      <c r="R85" s="25" t="str">
        <f>VLOOKUP($C85,Listas!$K$2:$L$5,2,FALSE)</f>
        <v>MS</v>
      </c>
      <c r="S85" s="25" t="str">
        <f>VLOOKUP($D85,Listas!$O$2:$P$9,2,FALSE)</f>
        <v>Objetivo5</v>
      </c>
    </row>
    <row r="86" spans="1:19" ht="183" customHeight="1" x14ac:dyDescent="0.25">
      <c r="A86" s="86" t="s">
        <v>518</v>
      </c>
      <c r="B86" s="87" t="s">
        <v>172</v>
      </c>
      <c r="C86" s="88" t="s">
        <v>38</v>
      </c>
      <c r="D86" s="88" t="s">
        <v>39</v>
      </c>
      <c r="E86" s="88" t="s">
        <v>40</v>
      </c>
      <c r="F86" s="88" t="s">
        <v>202</v>
      </c>
      <c r="G86" s="88" t="s">
        <v>30</v>
      </c>
      <c r="H86" s="88" t="s">
        <v>170</v>
      </c>
      <c r="I86" s="89" t="s">
        <v>364</v>
      </c>
      <c r="J86" s="87" t="s">
        <v>365</v>
      </c>
      <c r="K86" s="87" t="s">
        <v>366</v>
      </c>
      <c r="L86" s="88" t="s">
        <v>172</v>
      </c>
      <c r="M86" s="99">
        <v>45658</v>
      </c>
      <c r="N86" s="99">
        <v>46022</v>
      </c>
      <c r="O86" s="88" t="s">
        <v>45</v>
      </c>
      <c r="P86" s="88" t="s">
        <v>36</v>
      </c>
      <c r="Q86" s="85"/>
      <c r="R86" s="25" t="str">
        <f>VLOOKUP($C86,Listas!$K$2:$L$5,2,FALSE)</f>
        <v>DO</v>
      </c>
      <c r="S86" s="25" t="str">
        <f>VLOOKUP($D86,Listas!$O$2:$P$9,2,FALSE)</f>
        <v>Objetivo7</v>
      </c>
    </row>
    <row r="87" spans="1:19" ht="15.75" x14ac:dyDescent="0.25">
      <c r="A87" s="56"/>
      <c r="B87" s="57"/>
      <c r="C87" s="58"/>
      <c r="D87" s="58"/>
      <c r="E87" s="58"/>
      <c r="F87" s="58"/>
      <c r="G87" s="58"/>
      <c r="H87" s="58"/>
      <c r="I87" s="59"/>
      <c r="J87" s="57"/>
      <c r="K87" s="57"/>
      <c r="L87" s="58"/>
      <c r="M87" s="60"/>
      <c r="N87" s="60"/>
      <c r="O87" s="58"/>
      <c r="P87" s="58"/>
      <c r="Q87" s="55"/>
      <c r="R87" s="25"/>
      <c r="S87" s="25"/>
    </row>
    <row r="88" spans="1:19" ht="15.75" x14ac:dyDescent="0.25">
      <c r="A88" s="26"/>
      <c r="B88" s="27"/>
      <c r="C88" s="21"/>
      <c r="D88" s="21"/>
      <c r="E88" s="21"/>
      <c r="F88" s="21"/>
      <c r="G88" s="21"/>
      <c r="H88" s="21"/>
      <c r="I88" s="21"/>
      <c r="J88" s="21"/>
      <c r="K88" s="21"/>
      <c r="L88" s="21"/>
      <c r="M88" s="28"/>
      <c r="N88" s="28"/>
      <c r="O88" s="21"/>
      <c r="P88" s="21"/>
      <c r="Q88" s="21"/>
    </row>
    <row r="89" spans="1:19" x14ac:dyDescent="0.25">
      <c r="A89" s="90" t="s">
        <v>136</v>
      </c>
      <c r="B89" s="90"/>
      <c r="C89" s="90"/>
      <c r="D89" s="90"/>
      <c r="E89" s="90"/>
      <c r="F89" s="17"/>
      <c r="G89" s="17"/>
      <c r="H89" s="17"/>
      <c r="I89" s="17"/>
      <c r="J89" s="17"/>
      <c r="K89" s="17"/>
    </row>
    <row r="90" spans="1:19" x14ac:dyDescent="0.25">
      <c r="A90" s="91" t="s">
        <v>137</v>
      </c>
      <c r="B90" s="91" t="s">
        <v>138</v>
      </c>
      <c r="C90" s="91" t="s">
        <v>139</v>
      </c>
      <c r="D90" s="92" t="s">
        <v>140</v>
      </c>
      <c r="E90" s="92" t="s">
        <v>141</v>
      </c>
      <c r="F90" s="17"/>
      <c r="G90" s="17"/>
      <c r="H90" s="17"/>
      <c r="I90" s="17"/>
      <c r="J90" s="17"/>
      <c r="K90" s="17"/>
    </row>
    <row r="91" spans="1:19" x14ac:dyDescent="0.25">
      <c r="A91" s="7"/>
      <c r="B91" s="9"/>
      <c r="C91" s="4"/>
      <c r="D91" s="8"/>
      <c r="E91" s="8"/>
      <c r="F91" s="17"/>
      <c r="G91" s="17"/>
      <c r="H91" s="17"/>
      <c r="I91" s="17"/>
      <c r="J91" s="17"/>
      <c r="K91" s="17"/>
    </row>
    <row r="92" spans="1:19" x14ac:dyDescent="0.25">
      <c r="A92" s="7"/>
      <c r="B92" s="9"/>
      <c r="C92" s="4"/>
      <c r="D92" s="8"/>
      <c r="E92" s="8"/>
      <c r="F92" s="17"/>
      <c r="G92" s="17"/>
      <c r="H92" s="17"/>
      <c r="I92" s="17"/>
      <c r="J92" s="17"/>
      <c r="K92" s="17"/>
    </row>
    <row r="93" spans="1:19" x14ac:dyDescent="0.25">
      <c r="A93" s="7"/>
      <c r="B93" s="9"/>
      <c r="C93" s="4"/>
      <c r="D93" s="8"/>
      <c r="E93" s="8"/>
      <c r="F93" s="17"/>
      <c r="G93" s="17"/>
      <c r="H93" s="17"/>
      <c r="I93" s="17"/>
      <c r="J93" s="17"/>
      <c r="K93" s="17"/>
    </row>
    <row r="94" spans="1:19" x14ac:dyDescent="0.25">
      <c r="A94" s="7"/>
      <c r="B94" s="9"/>
      <c r="C94" s="4"/>
      <c r="D94" s="8"/>
      <c r="E94" s="8"/>
      <c r="F94" s="17"/>
      <c r="G94" s="17"/>
      <c r="H94" s="17"/>
      <c r="I94" s="17"/>
      <c r="J94" s="17"/>
      <c r="K94" s="17"/>
    </row>
    <row r="95" spans="1:19" x14ac:dyDescent="0.25">
      <c r="A95" s="7"/>
      <c r="B95" s="9"/>
      <c r="C95" s="4"/>
      <c r="D95" s="8"/>
      <c r="E95" s="8"/>
      <c r="F95" s="17"/>
      <c r="G95" s="17"/>
      <c r="H95" s="17"/>
      <c r="I95" s="17"/>
      <c r="J95" s="17"/>
      <c r="K95" s="17"/>
    </row>
    <row r="96" spans="1:19" x14ac:dyDescent="0.25">
      <c r="A96" s="7"/>
      <c r="B96" s="9"/>
      <c r="C96" s="4"/>
      <c r="D96" s="8"/>
      <c r="E96" s="8"/>
      <c r="F96" s="17"/>
      <c r="G96" s="17"/>
      <c r="H96" s="17"/>
      <c r="I96" s="17"/>
      <c r="J96" s="17"/>
      <c r="K96" s="17"/>
    </row>
    <row r="97" spans="1:11" x14ac:dyDescent="0.25">
      <c r="A97" s="8"/>
      <c r="B97" s="9"/>
      <c r="C97" s="4"/>
      <c r="D97" s="10"/>
      <c r="E97" s="8"/>
      <c r="F97" s="17"/>
      <c r="G97" s="17"/>
      <c r="H97" s="17"/>
      <c r="I97" s="17"/>
      <c r="J97" s="17"/>
      <c r="K97" s="17"/>
    </row>
    <row r="98" spans="1:11" x14ac:dyDescent="0.25">
      <c r="A98" s="7"/>
      <c r="B98" s="9"/>
      <c r="C98" s="4"/>
      <c r="D98" s="8"/>
      <c r="E98" s="8"/>
      <c r="F98" s="17"/>
      <c r="G98" s="17"/>
      <c r="H98" s="17"/>
      <c r="I98" s="17"/>
      <c r="J98" s="17"/>
      <c r="K98" s="17"/>
    </row>
    <row r="99" spans="1:11" x14ac:dyDescent="0.25">
      <c r="F99" s="17"/>
      <c r="G99" s="17"/>
      <c r="H99" s="17"/>
      <c r="I99" s="17"/>
      <c r="J99" s="17"/>
      <c r="K99" s="17"/>
    </row>
    <row r="100" spans="1:11" x14ac:dyDescent="0.25">
      <c r="A100" s="76" t="s">
        <v>142</v>
      </c>
      <c r="B100" s="70"/>
      <c r="C100" s="70"/>
      <c r="D100" s="70"/>
      <c r="E100" s="70"/>
      <c r="F100" s="70"/>
      <c r="G100" s="70"/>
      <c r="H100" s="70"/>
      <c r="I100" s="70"/>
      <c r="J100" s="70"/>
      <c r="K100" s="17"/>
    </row>
    <row r="101" spans="1:11" x14ac:dyDescent="0.25">
      <c r="F101" s="17"/>
      <c r="G101" s="17"/>
      <c r="H101" s="17"/>
      <c r="I101" s="17"/>
      <c r="J101" s="17"/>
      <c r="K101" s="17"/>
    </row>
    <row r="102" spans="1:11" x14ac:dyDescent="0.25">
      <c r="F102" s="17"/>
      <c r="G102" s="17"/>
      <c r="H102" s="17"/>
      <c r="I102" s="17"/>
      <c r="J102" s="17"/>
      <c r="K102" s="17"/>
    </row>
    <row r="103" spans="1:11" x14ac:dyDescent="0.25">
      <c r="F103" s="17"/>
      <c r="G103" s="17"/>
      <c r="H103" s="17"/>
      <c r="I103" s="17"/>
      <c r="J103" s="17"/>
      <c r="K103" s="17"/>
    </row>
    <row r="104" spans="1:11" x14ac:dyDescent="0.25">
      <c r="F104" s="17"/>
      <c r="G104" s="17"/>
      <c r="H104" s="17"/>
      <c r="I104" s="17"/>
      <c r="J104" s="17"/>
      <c r="K104" s="17"/>
    </row>
    <row r="105" spans="1:11" x14ac:dyDescent="0.25">
      <c r="F105" s="17"/>
      <c r="G105" s="17"/>
      <c r="H105" s="17"/>
      <c r="I105" s="17"/>
      <c r="J105" s="17"/>
      <c r="K105" s="17"/>
    </row>
    <row r="106" spans="1:11" x14ac:dyDescent="0.25">
      <c r="F106" s="17"/>
      <c r="G106" s="17"/>
      <c r="H106" s="17"/>
      <c r="I106" s="17"/>
      <c r="J106" s="17"/>
      <c r="K106" s="17"/>
    </row>
    <row r="107" spans="1:11" x14ac:dyDescent="0.25">
      <c r="F107" s="17"/>
      <c r="G107" s="17"/>
      <c r="H107" s="17"/>
      <c r="I107" s="17"/>
      <c r="J107" s="17"/>
      <c r="K107" s="17"/>
    </row>
    <row r="108" spans="1:11" x14ac:dyDescent="0.25">
      <c r="F108" s="17"/>
      <c r="G108" s="17"/>
      <c r="H108" s="17"/>
      <c r="I108" s="17"/>
      <c r="J108" s="17"/>
      <c r="K108" s="17"/>
    </row>
    <row r="109" spans="1:11" x14ac:dyDescent="0.25">
      <c r="F109" s="17"/>
      <c r="G109" s="17"/>
      <c r="H109" s="17"/>
      <c r="I109" s="17"/>
      <c r="J109" s="17"/>
      <c r="K109" s="17"/>
    </row>
    <row r="110" spans="1:11" x14ac:dyDescent="0.25">
      <c r="F110" s="17"/>
      <c r="G110" s="17"/>
      <c r="H110" s="17"/>
      <c r="I110" s="17"/>
      <c r="J110" s="17"/>
      <c r="K110" s="17"/>
    </row>
  </sheetData>
  <mergeCells count="9">
    <mergeCell ref="A89:E89"/>
    <mergeCell ref="C1:P3"/>
    <mergeCell ref="A100:J100"/>
    <mergeCell ref="A1:B3"/>
    <mergeCell ref="C5:E5"/>
    <mergeCell ref="F5:N5"/>
    <mergeCell ref="A4:P4"/>
    <mergeCell ref="A5:B5"/>
    <mergeCell ref="O5:Q5"/>
  </mergeCells>
  <phoneticPr fontId="2" type="noConversion"/>
  <dataValidations count="14">
    <dataValidation type="list" allowBlank="1" showInputMessage="1" showErrorMessage="1" sqref="L50:L71 B7:B88" xr:uid="{D60C275D-88C9-48CF-A406-55A235EE5824}">
      <formula1>Dependencia</formula1>
    </dataValidation>
    <dataValidation type="list" allowBlank="1" showInputMessage="1" showErrorMessage="1" sqref="P7:P10 P25:P36 P38 P40 P44:P49 O78:O79 P72:P77 P80:P88" xr:uid="{04785910-1620-4869-A774-B295A175A6C8}">
      <formula1>PROYECTOS</formula1>
    </dataValidation>
    <dataValidation type="date" allowBlank="1" showInputMessage="1" showErrorMessage="1" sqref="M7:N10 M29:N40 L78:M79 M44:N77 M80:N88" xr:uid="{32362E4C-607B-4AA4-A06A-574722F97E97}">
      <formula1>45658</formula1>
      <formula2>46022</formula2>
    </dataValidation>
    <dataValidation type="list" allowBlank="1" showInputMessage="1" showErrorMessage="1" sqref="J41:K43" xr:uid="{11FC8A63-2AA3-4F9E-B4FE-CA225C00C8DF}">
      <formula1>INDIRECT(#REF!)</formula1>
    </dataValidation>
    <dataValidation type="list" allowBlank="1" showInputMessage="1" showErrorMessage="1" sqref="C7:C88 B78:B79" xr:uid="{B873B528-1DBF-4094-9C12-2DBC011C05B2}">
      <formula1>Perspectiva</formula1>
    </dataValidation>
    <dataValidation type="list" allowBlank="1" showInputMessage="1" showErrorMessage="1" sqref="E78:E79 F7:F88" xr:uid="{3C87F997-AEBE-4644-A41A-4702DDB7A9C6}">
      <formula1>POLITICAS</formula1>
    </dataValidation>
    <dataValidation type="list" allowBlank="1" showInputMessage="1" showErrorMessage="1" sqref="N78:N79 O80:O81 O84:O88 O7:O77" xr:uid="{765B7A23-C669-474F-83BA-E8593C064330}">
      <formula1>FINANCIACIÓN</formula1>
    </dataValidation>
    <dataValidation type="list" allowBlank="1" showInputMessage="1" showErrorMessage="1" sqref="H80:H88 H7:H77" xr:uid="{FC21F2FA-8CBB-439C-BB04-BD9D4506FF1C}">
      <formula1>Procesos</formula1>
    </dataValidation>
    <dataValidation type="list" allowBlank="1" showInputMessage="1" showErrorMessage="1" sqref="D80:D87 D7:D77" xr:uid="{3325EB22-1AD7-4A45-B759-E111F735AC4D}">
      <formula1>INDIRECT($R7)</formula1>
    </dataValidation>
    <dataValidation type="list" allowBlank="1" showInputMessage="1" showErrorMessage="1" sqref="D78:D79 E80:E87 E7:E77" xr:uid="{F69F07BF-495F-4EBE-BAB5-C0FC886ED5B5}">
      <formula1>INDIRECT($S7)</formula1>
    </dataValidation>
    <dataValidation type="list" allowBlank="1" showInputMessage="1" showErrorMessage="1" sqref="O82:O83" xr:uid="{646627AE-1977-4707-ADE7-1255A7A1AF3D}">
      <formula1>Fuente</formula1>
    </dataValidation>
    <dataValidation type="list" allowBlank="1" showInputMessage="1" showErrorMessage="1" sqref="D88" xr:uid="{CCF7BE82-5F2C-4C12-98AB-7B45E184D531}">
      <formula1>INDIRECT($R39)</formula1>
    </dataValidation>
    <dataValidation type="list" allowBlank="1" showInputMessage="1" showErrorMessage="1" sqref="E88" xr:uid="{1F650970-4E43-4873-86F6-6365B702E99E}">
      <formula1>INDIRECT($S39)</formula1>
    </dataValidation>
    <dataValidation type="list" allowBlank="1" showInputMessage="1" showErrorMessage="1" sqref="G7:G88" xr:uid="{9ED6EDF5-79A5-40B1-B9AB-785C705681AB}">
      <formula1>FUENTES</formula1>
    </dataValidation>
  </dataValidations>
  <printOptions horizontalCentered="1"/>
  <pageMargins left="0.70866141732283472" right="0.70866141732283472" top="0.74803149606299213" bottom="0.74803149606299213" header="0.31496062992125984" footer="0.31496062992125984"/>
  <pageSetup scale="28" fitToHeight="0" orientation="landscape"/>
  <headerFooter>
    <oddHeader>&amp;L&amp;"Calibri"&amp;15&amp;K000000 Información Pública Clasificada&amp;1#_x000D_</oddHeader>
  </headerFooter>
  <ignoredErrors>
    <ignoredError sqref="R7:S7 S37:S38 R37:R38 R33:R35 S8:S14 S15:S20 S21:S35" evalError="1"/>
  </ignoredErrors>
  <drawing r:id="rId1"/>
  <tableParts count="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30"/>
  <sheetViews>
    <sheetView topLeftCell="B1" workbookViewId="0">
      <selection activeCell="F17" sqref="F17"/>
    </sheetView>
  </sheetViews>
  <sheetFormatPr baseColWidth="10" defaultColWidth="11.42578125" defaultRowHeight="15" x14ac:dyDescent="0.25"/>
  <cols>
    <col min="2" max="2" width="69.140625" customWidth="1"/>
    <col min="4" max="4" width="54.42578125" customWidth="1"/>
    <col min="19" max="19" width="50.85546875" customWidth="1"/>
  </cols>
  <sheetData>
    <row r="2" spans="2:21" ht="15.75" x14ac:dyDescent="0.25">
      <c r="B2" s="18" t="s">
        <v>143</v>
      </c>
      <c r="D2" t="s">
        <v>144</v>
      </c>
      <c r="F2" s="19" t="s">
        <v>145</v>
      </c>
      <c r="G2" t="s">
        <v>146</v>
      </c>
      <c r="I2" t="s">
        <v>147</v>
      </c>
      <c r="K2" s="23" t="s">
        <v>148</v>
      </c>
      <c r="L2" t="s">
        <v>149</v>
      </c>
      <c r="M2" t="s">
        <v>148</v>
      </c>
      <c r="N2" t="s">
        <v>149</v>
      </c>
      <c r="O2" t="s">
        <v>91</v>
      </c>
      <c r="P2" t="s">
        <v>150</v>
      </c>
      <c r="Q2" t="s">
        <v>91</v>
      </c>
      <c r="R2" t="s">
        <v>150</v>
      </c>
      <c r="S2" t="s">
        <v>151</v>
      </c>
      <c r="T2" t="s">
        <v>85</v>
      </c>
      <c r="U2" t="s">
        <v>121</v>
      </c>
    </row>
    <row r="3" spans="2:21" ht="15.75" x14ac:dyDescent="0.25">
      <c r="B3" t="s">
        <v>70</v>
      </c>
      <c r="D3" s="19" t="s">
        <v>152</v>
      </c>
      <c r="F3" t="s">
        <v>35</v>
      </c>
      <c r="G3" t="s">
        <v>153</v>
      </c>
      <c r="I3" t="s">
        <v>154</v>
      </c>
      <c r="K3" s="23" t="s">
        <v>26</v>
      </c>
      <c r="L3" t="s">
        <v>155</v>
      </c>
      <c r="M3" t="s">
        <v>148</v>
      </c>
      <c r="N3" t="s">
        <v>149</v>
      </c>
      <c r="O3" t="s">
        <v>156</v>
      </c>
      <c r="P3" t="s">
        <v>157</v>
      </c>
      <c r="Q3" t="s">
        <v>156</v>
      </c>
      <c r="R3" t="s">
        <v>157</v>
      </c>
      <c r="S3" t="s">
        <v>158</v>
      </c>
      <c r="T3" t="s">
        <v>85</v>
      </c>
      <c r="U3" t="s">
        <v>159</v>
      </c>
    </row>
    <row r="4" spans="2:21" ht="15.75" x14ac:dyDescent="0.25">
      <c r="B4" t="s">
        <v>160</v>
      </c>
      <c r="D4" s="19" t="s">
        <v>161</v>
      </c>
      <c r="F4" t="s">
        <v>45</v>
      </c>
      <c r="G4" t="s">
        <v>36</v>
      </c>
      <c r="I4" t="s">
        <v>162</v>
      </c>
      <c r="K4" s="23" t="s">
        <v>38</v>
      </c>
      <c r="L4" t="s">
        <v>163</v>
      </c>
      <c r="M4" t="s">
        <v>26</v>
      </c>
      <c r="N4" t="s">
        <v>155</v>
      </c>
      <c r="O4" t="s">
        <v>27</v>
      </c>
      <c r="P4" t="s">
        <v>164</v>
      </c>
      <c r="Q4" t="s">
        <v>27</v>
      </c>
      <c r="R4" t="s">
        <v>164</v>
      </c>
      <c r="S4" t="s">
        <v>28</v>
      </c>
      <c r="T4" t="s">
        <v>85</v>
      </c>
      <c r="U4" t="s">
        <v>31</v>
      </c>
    </row>
    <row r="5" spans="2:21" ht="15.75" x14ac:dyDescent="0.25">
      <c r="B5" t="s">
        <v>99</v>
      </c>
      <c r="D5" s="19" t="s">
        <v>69</v>
      </c>
      <c r="F5" t="s">
        <v>165</v>
      </c>
      <c r="G5" t="s">
        <v>166</v>
      </c>
      <c r="I5" t="s">
        <v>96</v>
      </c>
      <c r="K5" s="23" t="s">
        <v>55</v>
      </c>
      <c r="L5" t="s">
        <v>167</v>
      </c>
      <c r="M5" t="s">
        <v>26</v>
      </c>
      <c r="N5" t="s">
        <v>155</v>
      </c>
      <c r="O5" t="s">
        <v>67</v>
      </c>
      <c r="P5" t="s">
        <v>168</v>
      </c>
      <c r="Q5" t="s">
        <v>27</v>
      </c>
      <c r="R5" t="s">
        <v>168</v>
      </c>
      <c r="S5" t="s">
        <v>169</v>
      </c>
      <c r="T5" t="s">
        <v>85</v>
      </c>
      <c r="U5" t="s">
        <v>170</v>
      </c>
    </row>
    <row r="6" spans="2:21" x14ac:dyDescent="0.25">
      <c r="B6" t="s">
        <v>107</v>
      </c>
      <c r="D6" s="19" t="s">
        <v>171</v>
      </c>
      <c r="I6" t="s">
        <v>172</v>
      </c>
      <c r="M6" t="s">
        <v>26</v>
      </c>
      <c r="N6" t="s">
        <v>155</v>
      </c>
      <c r="O6" t="s">
        <v>173</v>
      </c>
      <c r="P6" t="s">
        <v>174</v>
      </c>
      <c r="Q6" t="s">
        <v>67</v>
      </c>
      <c r="R6" t="s">
        <v>168</v>
      </c>
      <c r="S6" t="s">
        <v>68</v>
      </c>
      <c r="T6" t="s">
        <v>85</v>
      </c>
      <c r="U6" t="s">
        <v>175</v>
      </c>
    </row>
    <row r="7" spans="2:21" x14ac:dyDescent="0.25">
      <c r="B7" t="s">
        <v>176</v>
      </c>
      <c r="D7" s="19" t="s">
        <v>106</v>
      </c>
      <c r="I7" t="s">
        <v>25</v>
      </c>
      <c r="M7" t="s">
        <v>38</v>
      </c>
      <c r="N7" t="s">
        <v>163</v>
      </c>
      <c r="O7" t="s">
        <v>177</v>
      </c>
      <c r="P7" t="s">
        <v>178</v>
      </c>
      <c r="Q7" t="s">
        <v>67</v>
      </c>
      <c r="R7" t="s">
        <v>168</v>
      </c>
      <c r="S7" t="s">
        <v>111</v>
      </c>
      <c r="T7" t="s">
        <v>85</v>
      </c>
      <c r="U7" t="s">
        <v>179</v>
      </c>
    </row>
    <row r="8" spans="2:21" x14ac:dyDescent="0.25">
      <c r="B8" t="s">
        <v>180</v>
      </c>
      <c r="D8" s="19" t="s">
        <v>41</v>
      </c>
      <c r="I8" t="s">
        <v>181</v>
      </c>
      <c r="M8" t="s">
        <v>38</v>
      </c>
      <c r="N8" t="s">
        <v>163</v>
      </c>
      <c r="O8" t="s">
        <v>39</v>
      </c>
      <c r="P8" t="s">
        <v>182</v>
      </c>
      <c r="Q8" t="s">
        <v>67</v>
      </c>
      <c r="R8" t="s">
        <v>168</v>
      </c>
      <c r="S8" t="s">
        <v>183</v>
      </c>
      <c r="T8" t="s">
        <v>85</v>
      </c>
      <c r="U8" t="s">
        <v>184</v>
      </c>
    </row>
    <row r="9" spans="2:21" x14ac:dyDescent="0.25">
      <c r="B9" t="s">
        <v>185</v>
      </c>
      <c r="D9" s="19" t="s">
        <v>186</v>
      </c>
      <c r="I9" t="s">
        <v>54</v>
      </c>
      <c r="M9" t="s">
        <v>55</v>
      </c>
      <c r="N9" t="s">
        <v>167</v>
      </c>
      <c r="O9" t="s">
        <v>56</v>
      </c>
      <c r="P9" t="s">
        <v>187</v>
      </c>
      <c r="Q9" t="s">
        <v>67</v>
      </c>
      <c r="R9" t="s">
        <v>168</v>
      </c>
      <c r="S9" t="s">
        <v>188</v>
      </c>
      <c r="T9" t="s">
        <v>85</v>
      </c>
      <c r="U9" t="s">
        <v>71</v>
      </c>
    </row>
    <row r="10" spans="2:21" x14ac:dyDescent="0.25">
      <c r="B10" t="s">
        <v>189</v>
      </c>
      <c r="D10" s="19" t="s">
        <v>190</v>
      </c>
      <c r="I10" t="s">
        <v>191</v>
      </c>
      <c r="Q10" t="s">
        <v>173</v>
      </c>
      <c r="R10" t="s">
        <v>174</v>
      </c>
      <c r="S10" t="s">
        <v>192</v>
      </c>
      <c r="T10" t="s">
        <v>85</v>
      </c>
      <c r="U10" t="s">
        <v>193</v>
      </c>
    </row>
    <row r="11" spans="2:21" x14ac:dyDescent="0.25">
      <c r="B11" t="s">
        <v>194</v>
      </c>
      <c r="D11" s="19" t="s">
        <v>195</v>
      </c>
      <c r="I11" t="s">
        <v>196</v>
      </c>
      <c r="Q11" t="s">
        <v>173</v>
      </c>
      <c r="R11" t="s">
        <v>174</v>
      </c>
      <c r="S11" t="s">
        <v>197</v>
      </c>
      <c r="T11" t="s">
        <v>85</v>
      </c>
      <c r="U11" t="s">
        <v>75</v>
      </c>
    </row>
    <row r="12" spans="2:21" x14ac:dyDescent="0.25">
      <c r="B12" t="s">
        <v>198</v>
      </c>
      <c r="D12" s="19" t="s">
        <v>119</v>
      </c>
      <c r="I12" t="s">
        <v>199</v>
      </c>
      <c r="Q12" t="s">
        <v>177</v>
      </c>
      <c r="R12" t="s">
        <v>178</v>
      </c>
      <c r="S12" t="s">
        <v>200</v>
      </c>
      <c r="T12" t="s">
        <v>85</v>
      </c>
      <c r="U12" t="s">
        <v>201</v>
      </c>
    </row>
    <row r="13" spans="2:21" x14ac:dyDescent="0.25">
      <c r="B13" t="s">
        <v>47</v>
      </c>
      <c r="D13" s="19" t="s">
        <v>202</v>
      </c>
      <c r="I13" t="s">
        <v>203</v>
      </c>
      <c r="Q13" t="s">
        <v>177</v>
      </c>
      <c r="R13" t="s">
        <v>178</v>
      </c>
      <c r="S13" t="s">
        <v>204</v>
      </c>
      <c r="T13" t="s">
        <v>85</v>
      </c>
      <c r="U13" t="s">
        <v>205</v>
      </c>
    </row>
    <row r="14" spans="2:21" x14ac:dyDescent="0.25">
      <c r="B14" t="s">
        <v>206</v>
      </c>
      <c r="D14" s="19" t="s">
        <v>29</v>
      </c>
      <c r="I14" t="s">
        <v>207</v>
      </c>
      <c r="Q14" t="s">
        <v>39</v>
      </c>
      <c r="R14" t="s">
        <v>182</v>
      </c>
      <c r="S14" t="s">
        <v>118</v>
      </c>
      <c r="T14" t="s">
        <v>85</v>
      </c>
      <c r="U14" t="s">
        <v>208</v>
      </c>
    </row>
    <row r="15" spans="2:21" x14ac:dyDescent="0.25">
      <c r="B15" t="s">
        <v>209</v>
      </c>
      <c r="D15" s="19" t="s">
        <v>210</v>
      </c>
      <c r="I15" t="s">
        <v>110</v>
      </c>
      <c r="Q15" t="s">
        <v>39</v>
      </c>
      <c r="R15" t="s">
        <v>182</v>
      </c>
      <c r="S15" t="s">
        <v>97</v>
      </c>
      <c r="T15" t="s">
        <v>85</v>
      </c>
      <c r="U15" t="s">
        <v>211</v>
      </c>
    </row>
    <row r="16" spans="2:21" x14ac:dyDescent="0.25">
      <c r="B16" t="s">
        <v>120</v>
      </c>
      <c r="D16" s="19" t="s">
        <v>46</v>
      </c>
      <c r="I16" t="s">
        <v>212</v>
      </c>
      <c r="Q16" t="s">
        <v>39</v>
      </c>
      <c r="R16" t="s">
        <v>182</v>
      </c>
      <c r="S16" t="s">
        <v>40</v>
      </c>
      <c r="T16" t="s">
        <v>85</v>
      </c>
      <c r="U16" t="s">
        <v>213</v>
      </c>
    </row>
    <row r="17" spans="2:21" x14ac:dyDescent="0.25">
      <c r="B17" t="s">
        <v>30</v>
      </c>
      <c r="D17" s="19" t="s">
        <v>98</v>
      </c>
      <c r="I17" t="s">
        <v>214</v>
      </c>
      <c r="Q17" t="s">
        <v>39</v>
      </c>
      <c r="R17" t="s">
        <v>182</v>
      </c>
      <c r="S17" t="s">
        <v>123</v>
      </c>
      <c r="T17" t="s">
        <v>85</v>
      </c>
      <c r="U17" t="s">
        <v>215</v>
      </c>
    </row>
    <row r="18" spans="2:21" x14ac:dyDescent="0.25">
      <c r="D18" s="19" t="s">
        <v>216</v>
      </c>
      <c r="I18" t="s">
        <v>66</v>
      </c>
      <c r="Q18" t="s">
        <v>56</v>
      </c>
      <c r="R18" t="s">
        <v>187</v>
      </c>
      <c r="S18" t="s">
        <v>217</v>
      </c>
      <c r="T18" t="s">
        <v>85</v>
      </c>
      <c r="U18" t="s">
        <v>218</v>
      </c>
    </row>
    <row r="19" spans="2:21" x14ac:dyDescent="0.25">
      <c r="D19" s="19" t="s">
        <v>219</v>
      </c>
      <c r="I19" t="s">
        <v>220</v>
      </c>
      <c r="U19" t="s">
        <v>221</v>
      </c>
    </row>
    <row r="20" spans="2:21" x14ac:dyDescent="0.25">
      <c r="D20" s="19" t="s">
        <v>80</v>
      </c>
      <c r="I20" t="s">
        <v>222</v>
      </c>
      <c r="U20" t="s">
        <v>223</v>
      </c>
    </row>
    <row r="21" spans="2:21" x14ac:dyDescent="0.25">
      <c r="D21" s="19" t="s">
        <v>224</v>
      </c>
      <c r="I21" t="s">
        <v>225</v>
      </c>
      <c r="U21" t="s">
        <v>226</v>
      </c>
    </row>
    <row r="22" spans="2:21" x14ac:dyDescent="0.25">
      <c r="D22" s="19"/>
    </row>
    <row r="26" spans="2:21" x14ac:dyDescent="0.25">
      <c r="D26" s="19"/>
    </row>
    <row r="30" spans="2:21" x14ac:dyDescent="0.25">
      <c r="D30" s="19"/>
    </row>
  </sheetData>
  <phoneticPr fontId="2" type="noConversion"/>
  <conditionalFormatting sqref="S24 S2:S18">
    <cfRule type="duplicateValues" dxfId="22" priority="4"/>
  </conditionalFormatting>
  <pageMargins left="0.7" right="0.7" top="0.75" bottom="0.75" header="0.3" footer="0.3"/>
  <headerFooter>
    <oddHeader>&amp;L&amp;"Calibri"&amp;15&amp;K000000 Información Pública Clasificada&amp;1#_x000D_</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5459-8322-42D6-99BE-A56ED8282D33}">
  <dimension ref="B2:F48"/>
  <sheetViews>
    <sheetView showGridLines="0" topLeftCell="A15" workbookViewId="0">
      <selection activeCell="F30" sqref="F30"/>
    </sheetView>
  </sheetViews>
  <sheetFormatPr baseColWidth="10" defaultColWidth="9.140625" defaultRowHeight="15" x14ac:dyDescent="0.25"/>
  <cols>
    <col min="2" max="2" width="49.5703125" customWidth="1"/>
    <col min="3" max="3" width="18.42578125" customWidth="1"/>
    <col min="4" max="4" width="36.85546875" customWidth="1"/>
    <col min="5" max="6" width="49.7109375" bestFit="1" customWidth="1"/>
  </cols>
  <sheetData>
    <row r="2" spans="2:6" x14ac:dyDescent="0.25">
      <c r="B2" s="32" t="s">
        <v>227</v>
      </c>
      <c r="C2" s="36"/>
    </row>
    <row r="3" spans="2:6" ht="15.75" customHeight="1" x14ac:dyDescent="0.25">
      <c r="B3" s="32" t="s">
        <v>228</v>
      </c>
      <c r="C3" s="37"/>
    </row>
    <row r="4" spans="2:6" ht="15.75" customHeight="1" x14ac:dyDescent="0.25">
      <c r="B4" s="32" t="s">
        <v>229</v>
      </c>
      <c r="C4" s="30"/>
    </row>
    <row r="6" spans="2:6" x14ac:dyDescent="0.25">
      <c r="B6" s="34" t="s">
        <v>230</v>
      </c>
      <c r="C6" s="33" t="s">
        <v>231</v>
      </c>
    </row>
    <row r="7" spans="2:6" x14ac:dyDescent="0.25">
      <c r="B7" s="29" t="s">
        <v>154</v>
      </c>
      <c r="C7" s="35"/>
      <c r="E7" t="s">
        <v>199</v>
      </c>
      <c r="F7" t="s">
        <v>199</v>
      </c>
    </row>
    <row r="8" spans="2:6" x14ac:dyDescent="0.25">
      <c r="B8" s="29" t="s">
        <v>162</v>
      </c>
      <c r="C8" s="37"/>
      <c r="E8" t="s">
        <v>212</v>
      </c>
      <c r="F8" t="s">
        <v>212</v>
      </c>
    </row>
    <row r="9" spans="2:6" x14ac:dyDescent="0.25">
      <c r="B9" s="29" t="s">
        <v>96</v>
      </c>
      <c r="C9" s="31"/>
      <c r="E9" t="s">
        <v>220</v>
      </c>
      <c r="F9" t="s">
        <v>25</v>
      </c>
    </row>
    <row r="10" spans="2:6" x14ac:dyDescent="0.25">
      <c r="B10" s="29" t="s">
        <v>172</v>
      </c>
      <c r="C10" s="36"/>
      <c r="E10" t="s">
        <v>25</v>
      </c>
      <c r="F10" t="s">
        <v>54</v>
      </c>
    </row>
    <row r="11" spans="2:6" x14ac:dyDescent="0.25">
      <c r="B11" s="29" t="s">
        <v>25</v>
      </c>
      <c r="C11" s="30"/>
      <c r="E11" t="s">
        <v>54</v>
      </c>
      <c r="F11" t="s">
        <v>191</v>
      </c>
    </row>
    <row r="12" spans="2:6" x14ac:dyDescent="0.25">
      <c r="B12" s="29" t="s">
        <v>181</v>
      </c>
      <c r="C12" s="37"/>
      <c r="E12" t="s">
        <v>191</v>
      </c>
      <c r="F12" t="s">
        <v>96</v>
      </c>
    </row>
    <row r="13" spans="2:6" x14ac:dyDescent="0.25">
      <c r="B13" s="29" t="s">
        <v>54</v>
      </c>
      <c r="C13" s="30"/>
      <c r="E13" t="s">
        <v>181</v>
      </c>
      <c r="F13" t="s">
        <v>214</v>
      </c>
    </row>
    <row r="14" spans="2:6" x14ac:dyDescent="0.25">
      <c r="B14" s="29" t="s">
        <v>191</v>
      </c>
      <c r="C14" s="31"/>
      <c r="E14" t="s">
        <v>196</v>
      </c>
      <c r="F14" t="s">
        <v>110</v>
      </c>
    </row>
    <row r="15" spans="2:6" x14ac:dyDescent="0.25">
      <c r="B15" s="29" t="s">
        <v>196</v>
      </c>
      <c r="C15" s="36"/>
      <c r="E15" t="s">
        <v>96</v>
      </c>
      <c r="F15" t="s">
        <v>203</v>
      </c>
    </row>
    <row r="16" spans="2:6" x14ac:dyDescent="0.25">
      <c r="B16" s="29" t="s">
        <v>199</v>
      </c>
      <c r="C16" s="30"/>
      <c r="E16" t="s">
        <v>207</v>
      </c>
      <c r="F16" t="s">
        <v>66</v>
      </c>
    </row>
    <row r="17" spans="2:6" x14ac:dyDescent="0.25">
      <c r="B17" s="29" t="s">
        <v>203</v>
      </c>
      <c r="C17" s="30"/>
      <c r="E17" t="s">
        <v>214</v>
      </c>
      <c r="F17" t="s">
        <v>181</v>
      </c>
    </row>
    <row r="18" spans="2:6" x14ac:dyDescent="0.25">
      <c r="B18" s="29" t="s">
        <v>207</v>
      </c>
      <c r="C18" s="36"/>
      <c r="E18" t="s">
        <v>225</v>
      </c>
      <c r="F18" t="s">
        <v>154</v>
      </c>
    </row>
    <row r="19" spans="2:6" x14ac:dyDescent="0.25">
      <c r="B19" s="29" t="s">
        <v>110</v>
      </c>
      <c r="C19" s="30"/>
      <c r="E19" t="s">
        <v>110</v>
      </c>
      <c r="F19" t="s">
        <v>207</v>
      </c>
    </row>
    <row r="20" spans="2:6" x14ac:dyDescent="0.25">
      <c r="B20" s="29" t="s">
        <v>212</v>
      </c>
      <c r="C20" s="30"/>
      <c r="E20" t="s">
        <v>203</v>
      </c>
      <c r="F20" t="s">
        <v>162</v>
      </c>
    </row>
    <row r="21" spans="2:6" x14ac:dyDescent="0.25">
      <c r="B21" s="29" t="s">
        <v>214</v>
      </c>
      <c r="C21" s="30"/>
      <c r="E21" t="s">
        <v>222</v>
      </c>
    </row>
    <row r="22" spans="2:6" x14ac:dyDescent="0.25">
      <c r="B22" s="29" t="s">
        <v>66</v>
      </c>
      <c r="C22" s="30"/>
      <c r="E22" t="s">
        <v>66</v>
      </c>
    </row>
    <row r="23" spans="2:6" x14ac:dyDescent="0.25">
      <c r="B23" s="29" t="s">
        <v>220</v>
      </c>
      <c r="C23" s="36"/>
      <c r="E23" t="s">
        <v>154</v>
      </c>
    </row>
    <row r="24" spans="2:6" x14ac:dyDescent="0.25">
      <c r="B24" s="29" t="s">
        <v>222</v>
      </c>
      <c r="C24" s="36"/>
      <c r="E24" t="s">
        <v>162</v>
      </c>
    </row>
    <row r="25" spans="2:6" x14ac:dyDescent="0.25">
      <c r="B25" s="29" t="s">
        <v>225</v>
      </c>
      <c r="C25" s="36"/>
      <c r="E25" t="s">
        <v>172</v>
      </c>
    </row>
    <row r="30" spans="2:6" x14ac:dyDescent="0.25">
      <c r="E30" t="s">
        <v>199</v>
      </c>
      <c r="F30" t="s">
        <v>255</v>
      </c>
    </row>
    <row r="31" spans="2:6" x14ac:dyDescent="0.25">
      <c r="E31" t="s">
        <v>212</v>
      </c>
      <c r="F31" t="s">
        <v>421</v>
      </c>
    </row>
    <row r="32" spans="2:6" x14ac:dyDescent="0.25">
      <c r="E32" t="s">
        <v>220</v>
      </c>
      <c r="F32" t="s">
        <v>422</v>
      </c>
    </row>
    <row r="33" spans="5:6" x14ac:dyDescent="0.25">
      <c r="E33" t="s">
        <v>25</v>
      </c>
      <c r="F33" t="s">
        <v>423</v>
      </c>
    </row>
    <row r="34" spans="5:6" x14ac:dyDescent="0.25">
      <c r="E34" t="s">
        <v>54</v>
      </c>
      <c r="F34" t="s">
        <v>424</v>
      </c>
    </row>
    <row r="35" spans="5:6" x14ac:dyDescent="0.25">
      <c r="E35" t="s">
        <v>191</v>
      </c>
      <c r="F35" t="s">
        <v>425</v>
      </c>
    </row>
    <row r="36" spans="5:6" x14ac:dyDescent="0.25">
      <c r="E36" t="s">
        <v>181</v>
      </c>
      <c r="F36" t="s">
        <v>426</v>
      </c>
    </row>
    <row r="37" spans="5:6" x14ac:dyDescent="0.25">
      <c r="E37" t="s">
        <v>196</v>
      </c>
      <c r="F37" t="s">
        <v>427</v>
      </c>
    </row>
    <row r="38" spans="5:6" x14ac:dyDescent="0.25">
      <c r="E38" t="s">
        <v>96</v>
      </c>
      <c r="F38" t="s">
        <v>428</v>
      </c>
    </row>
    <row r="39" spans="5:6" x14ac:dyDescent="0.25">
      <c r="E39" t="s">
        <v>207</v>
      </c>
      <c r="F39" t="s">
        <v>429</v>
      </c>
    </row>
    <row r="40" spans="5:6" x14ac:dyDescent="0.25">
      <c r="E40" t="s">
        <v>214</v>
      </c>
      <c r="F40" t="s">
        <v>430</v>
      </c>
    </row>
    <row r="41" spans="5:6" x14ac:dyDescent="0.25">
      <c r="E41" t="s">
        <v>225</v>
      </c>
      <c r="F41" t="s">
        <v>431</v>
      </c>
    </row>
    <row r="42" spans="5:6" x14ac:dyDescent="0.25">
      <c r="E42" t="s">
        <v>110</v>
      </c>
      <c r="F42" t="s">
        <v>432</v>
      </c>
    </row>
    <row r="43" spans="5:6" x14ac:dyDescent="0.25">
      <c r="E43" t="s">
        <v>203</v>
      </c>
      <c r="F43" t="s">
        <v>433</v>
      </c>
    </row>
    <row r="44" spans="5:6" x14ac:dyDescent="0.25">
      <c r="E44" t="s">
        <v>222</v>
      </c>
      <c r="F44" t="s">
        <v>434</v>
      </c>
    </row>
    <row r="45" spans="5:6" x14ac:dyDescent="0.25">
      <c r="E45" t="s">
        <v>66</v>
      </c>
      <c r="F45" t="s">
        <v>435</v>
      </c>
    </row>
    <row r="46" spans="5:6" x14ac:dyDescent="0.25">
      <c r="E46" t="s">
        <v>154</v>
      </c>
      <c r="F46" t="s">
        <v>436</v>
      </c>
    </row>
    <row r="47" spans="5:6" x14ac:dyDescent="0.25">
      <c r="E47" t="s">
        <v>162</v>
      </c>
      <c r="F47" t="s">
        <v>437</v>
      </c>
    </row>
    <row r="48" spans="5:6" x14ac:dyDescent="0.25">
      <c r="E48" t="s">
        <v>172</v>
      </c>
      <c r="F48" t="s">
        <v>438</v>
      </c>
    </row>
  </sheetData>
  <sortState xmlns:xlrd2="http://schemas.microsoft.com/office/spreadsheetml/2017/richdata2" ref="F7:F25">
    <sortCondition ref="F7:F25"/>
  </sortState>
  <conditionalFormatting sqref="E7:F25">
    <cfRule type="duplicateValues" dxfId="2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12"/>
  <sheetViews>
    <sheetView showGridLines="0" topLeftCell="A8" workbookViewId="0">
      <selection activeCell="B4" sqref="B4"/>
    </sheetView>
  </sheetViews>
  <sheetFormatPr baseColWidth="10" defaultColWidth="11.42578125" defaultRowHeight="15" x14ac:dyDescent="0.25"/>
  <cols>
    <col min="1" max="1" width="17.42578125" customWidth="1"/>
    <col min="2" max="2" width="137" customWidth="1"/>
    <col min="3" max="3" width="25" customWidth="1"/>
    <col min="4" max="4" width="19" customWidth="1"/>
    <col min="5" max="5" width="12" customWidth="1"/>
  </cols>
  <sheetData>
    <row r="2" spans="1:5" s="14" customFormat="1" ht="17.25" customHeight="1" x14ac:dyDescent="0.25">
      <c r="A2" s="79" t="s">
        <v>232</v>
      </c>
      <c r="B2" s="79"/>
      <c r="C2" s="79"/>
      <c r="D2" s="79"/>
      <c r="E2" s="79"/>
    </row>
    <row r="3" spans="1:5" ht="28.5" x14ac:dyDescent="0.25">
      <c r="A3" s="3" t="s">
        <v>137</v>
      </c>
      <c r="B3" s="3" t="s">
        <v>139</v>
      </c>
      <c r="C3" s="2" t="s">
        <v>233</v>
      </c>
      <c r="D3" s="2" t="s">
        <v>234</v>
      </c>
      <c r="E3" s="3" t="s">
        <v>138</v>
      </c>
    </row>
    <row r="4" spans="1:5" ht="114" x14ac:dyDescent="0.25">
      <c r="A4" s="5" t="s">
        <v>235</v>
      </c>
      <c r="B4" s="12" t="s">
        <v>236</v>
      </c>
      <c r="C4" s="1" t="s">
        <v>237</v>
      </c>
      <c r="D4" s="15" t="s">
        <v>238</v>
      </c>
      <c r="E4" s="6" t="s">
        <v>239</v>
      </c>
    </row>
    <row r="5" spans="1:5" x14ac:dyDescent="0.25">
      <c r="A5" s="79" t="s">
        <v>240</v>
      </c>
      <c r="B5" s="79"/>
      <c r="C5" s="79"/>
      <c r="D5" s="79"/>
      <c r="E5" s="79"/>
    </row>
    <row r="6" spans="1:5" ht="28.5" x14ac:dyDescent="0.25">
      <c r="A6" s="3" t="s">
        <v>137</v>
      </c>
      <c r="B6" s="3" t="s">
        <v>139</v>
      </c>
      <c r="C6" s="2" t="s">
        <v>233</v>
      </c>
      <c r="D6" s="2" t="s">
        <v>234</v>
      </c>
      <c r="E6" s="3" t="s">
        <v>138</v>
      </c>
    </row>
    <row r="7" spans="1:5" ht="103.5" customHeight="1" x14ac:dyDescent="0.25">
      <c r="A7" s="5" t="s">
        <v>235</v>
      </c>
      <c r="B7" s="12" t="s">
        <v>241</v>
      </c>
      <c r="C7" s="1" t="s">
        <v>237</v>
      </c>
      <c r="D7" s="15" t="s">
        <v>238</v>
      </c>
      <c r="E7" s="6" t="s">
        <v>242</v>
      </c>
    </row>
    <row r="8" spans="1:5" ht="75.2" customHeight="1" x14ac:dyDescent="0.25">
      <c r="A8" s="5" t="s">
        <v>235</v>
      </c>
      <c r="B8" s="12" t="s">
        <v>243</v>
      </c>
      <c r="C8" s="1" t="s">
        <v>237</v>
      </c>
      <c r="D8" s="15" t="s">
        <v>238</v>
      </c>
      <c r="E8" s="6" t="s">
        <v>242</v>
      </c>
    </row>
    <row r="9" spans="1:5" ht="120.75" customHeight="1" x14ac:dyDescent="0.25">
      <c r="A9" s="5" t="s">
        <v>235</v>
      </c>
      <c r="B9" s="13" t="s">
        <v>244</v>
      </c>
      <c r="C9" s="1" t="s">
        <v>237</v>
      </c>
      <c r="D9" s="15" t="s">
        <v>238</v>
      </c>
      <c r="E9" s="6" t="s">
        <v>242</v>
      </c>
    </row>
    <row r="10" spans="1:5" ht="135.75" customHeight="1" x14ac:dyDescent="0.25">
      <c r="A10" s="5" t="s">
        <v>235</v>
      </c>
      <c r="B10" s="11" t="s">
        <v>245</v>
      </c>
      <c r="C10" s="1" t="s">
        <v>246</v>
      </c>
      <c r="D10" s="15" t="s">
        <v>238</v>
      </c>
      <c r="E10" s="6" t="s">
        <v>242</v>
      </c>
    </row>
    <row r="11" spans="1:5" ht="100.35" customHeight="1" x14ac:dyDescent="0.25">
      <c r="A11" s="5" t="s">
        <v>235</v>
      </c>
      <c r="B11" s="12" t="s">
        <v>247</v>
      </c>
      <c r="C11" s="1" t="s">
        <v>246</v>
      </c>
      <c r="D11" s="15" t="s">
        <v>238</v>
      </c>
      <c r="E11" s="6" t="s">
        <v>242</v>
      </c>
    </row>
    <row r="12" spans="1:5" ht="81.2" customHeight="1" x14ac:dyDescent="0.25">
      <c r="A12" s="5" t="s">
        <v>235</v>
      </c>
      <c r="B12" s="12" t="s">
        <v>248</v>
      </c>
      <c r="C12" s="1" t="s">
        <v>246</v>
      </c>
      <c r="D12" s="15" t="s">
        <v>238</v>
      </c>
      <c r="E12" s="6" t="s">
        <v>242</v>
      </c>
    </row>
  </sheetData>
  <mergeCells count="2">
    <mergeCell ref="A2:E2"/>
    <mergeCell ref="A5:E5"/>
  </mergeCells>
  <printOptions horizontalCentered="1"/>
  <pageMargins left="0.70866141732283472" right="0.70866141732283472" top="0.74803149606299213" bottom="0.74803149606299213" header="0.31496062992125984" footer="0.31496062992125984"/>
  <headerFooter>
    <oddHeader>&amp;L&amp;"Calibri"&amp;15&amp;K000000 Información Pública Clasificada&amp;1#_x000D_</oddHead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c72292-98ef-4b9a-84bc-894565bafd39">
      <Terms xmlns="http://schemas.microsoft.com/office/infopath/2007/PartnerControls"/>
    </lcf76f155ced4ddcb4097134ff3c332f>
    <TaxCatchAll xmlns="594e123d-718b-4f69-a866-a7c26ccd13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B818956155064280D8BBE83E835260" ma:contentTypeVersion="14" ma:contentTypeDescription="Crear nuevo documento." ma:contentTypeScope="" ma:versionID="6dfdb08268b88f82fa0fe9bfa35cc1b9">
  <xsd:schema xmlns:xsd="http://www.w3.org/2001/XMLSchema" xmlns:xs="http://www.w3.org/2001/XMLSchema" xmlns:p="http://schemas.microsoft.com/office/2006/metadata/properties" xmlns:ns2="594e123d-718b-4f69-a866-a7c26ccd132a" xmlns:ns3="30c72292-98ef-4b9a-84bc-894565bafd39" targetNamespace="http://schemas.microsoft.com/office/2006/metadata/properties" ma:root="true" ma:fieldsID="0ffc0a568618b8cabf44dd1536ea0717" ns2:_="" ns3:_="">
    <xsd:import namespace="594e123d-718b-4f69-a866-a7c26ccd132a"/>
    <xsd:import namespace="30c72292-98ef-4b9a-84bc-894565bafd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e123d-718b-4f69-a866-a7c26ccd13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a757e078-9d5a-4ee0-85c3-fdc65aab265d}" ma:internalName="TaxCatchAll" ma:showField="CatchAllData" ma:web="594e123d-718b-4f69-a866-a7c26ccd13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c72292-98ef-4b9a-84bc-894565bafd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43926ec-d6a2-4a18-8bb6-1b1d14b90f7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3B3412-02FE-4808-968D-02E373E58681}">
  <ds:schemaRefs>
    <ds:schemaRef ds:uri="http://schemas.microsoft.com/office/2006/documentManagement/types"/>
    <ds:schemaRef ds:uri="594e123d-718b-4f69-a866-a7c26ccd132a"/>
    <ds:schemaRef ds:uri="http://purl.org/dc/dcmitype/"/>
    <ds:schemaRef ds:uri="http://www.w3.org/XML/1998/namespace"/>
    <ds:schemaRef ds:uri="http://purl.org/dc/terms/"/>
    <ds:schemaRef ds:uri="http://purl.org/dc/elements/1.1/"/>
    <ds:schemaRef ds:uri="30c72292-98ef-4b9a-84bc-894565bafd39"/>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9A0C70C-4954-4A98-AFE2-D9EC0EC226D5}">
  <ds:schemaRefs>
    <ds:schemaRef ds:uri="http://schemas.microsoft.com/sharepoint/v3/contenttype/forms"/>
  </ds:schemaRefs>
</ds:datastoreItem>
</file>

<file path=customXml/itemProps3.xml><?xml version="1.0" encoding="utf-8"?>
<ds:datastoreItem xmlns:ds="http://schemas.openxmlformats.org/officeDocument/2006/customXml" ds:itemID="{0CDE0066-A9CE-4B78-BE1F-E0846EE5925E}">
  <ds:schemaRefs>
    <ds:schemaRef ds:uri="http://schemas.microsoft.com/office/2006/metadata/contentType"/>
    <ds:schemaRef ds:uri="http://schemas.microsoft.com/office/2006/metadata/properties/metaAttributes"/>
    <ds:schemaRef ds:uri="http://www.w3.org/2000/xmlns/"/>
    <ds:schemaRef ds:uri="http://www.w3.org/2001/XMLSchema"/>
    <ds:schemaRef ds:uri="594e123d-718b-4f69-a866-a7c26ccd132a"/>
    <ds:schemaRef ds:uri="30c72292-98ef-4b9a-84bc-894565bafd3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22</vt:i4>
      </vt:variant>
    </vt:vector>
  </HeadingPairs>
  <TitlesOfParts>
    <vt:vector size="27" baseType="lpstr">
      <vt:lpstr>Hoja3</vt:lpstr>
      <vt:lpstr>DES -FT009 V3</vt:lpstr>
      <vt:lpstr>Listas</vt:lpstr>
      <vt:lpstr>Hoja2</vt:lpstr>
      <vt:lpstr>Hoja1</vt:lpstr>
      <vt:lpstr>'DES -FT009 V3'!Área_de_impresión</vt:lpstr>
      <vt:lpstr>Hoja1!Área_de_impresión</vt:lpstr>
      <vt:lpstr>Dependencia</vt:lpstr>
      <vt:lpstr>DO</vt:lpstr>
      <vt:lpstr>FI</vt:lpstr>
      <vt:lpstr>FINANCIACIÓN</vt:lpstr>
      <vt:lpstr>FUENTES</vt:lpstr>
      <vt:lpstr>MS</vt:lpstr>
      <vt:lpstr>Objetivo1</vt:lpstr>
      <vt:lpstr>Objetivo2</vt:lpstr>
      <vt:lpstr>Objetivo3</vt:lpstr>
      <vt:lpstr>Objetivo4</vt:lpstr>
      <vt:lpstr>Objetivo5</vt:lpstr>
      <vt:lpstr>Objetivo6</vt:lpstr>
      <vt:lpstr>Objetivo7</vt:lpstr>
      <vt:lpstr>Objetivo8</vt:lpstr>
      <vt:lpstr>Perspectiva</vt:lpstr>
      <vt:lpstr>POLITICAS</vt:lpstr>
      <vt:lpstr>Procesos</vt:lpstr>
      <vt:lpstr>PROYECTOS</vt:lpstr>
      <vt:lpstr>'DES -FT009 V3'!Títulos_a_imprimir</vt:lpstr>
      <vt:lpstr>VP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Aida Paola Guevara M.</dc:creator>
  <cp:keywords/>
  <dc:description/>
  <cp:lastModifiedBy>Javier Andrés Niño Parrado</cp:lastModifiedBy>
  <cp:revision/>
  <dcterms:created xsi:type="dcterms:W3CDTF">2022-09-26T13:50:17Z</dcterms:created>
  <dcterms:modified xsi:type="dcterms:W3CDTF">2024-12-11T16:59:05Z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0x010100B3B818956155064280D8BBE83E835260</vt:lpwstr>
  </property>
  <property fmtid="{D5CDD505-2E9C-101B-9397-08002B2CF9AE}" pid="3" name="MediaServiceImageTags">
    <vt:lpwstr/>
  </property>
</Properties>
</file>